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-125" yWindow="-125" windowWidth="24267" windowHeight="13749"/>
  </bookViews>
  <sheets>
    <sheet name="REKAPITULACE" sheetId="11" r:id="rId1"/>
    <sheet name="2PP" sheetId="10" r:id="rId2"/>
    <sheet name="1NP" sheetId="8" r:id="rId3"/>
    <sheet name="2NP" sheetId="9" r:id="rId4"/>
  </sheets>
  <calcPr calcId="191029"/>
</workbook>
</file>

<file path=xl/calcChain.xml><?xml version="1.0" encoding="utf-8"?>
<calcChain xmlns="http://schemas.openxmlformats.org/spreadsheetml/2006/main">
  <c r="H50" i="11" l="1"/>
  <c r="H39" i="11"/>
  <c r="F39" i="11"/>
  <c r="H54" i="9"/>
  <c r="H50" i="9"/>
  <c r="H39" i="9"/>
  <c r="F39" i="9"/>
  <c r="H54" i="8"/>
  <c r="H50" i="8"/>
  <c r="H39" i="8"/>
  <c r="F39" i="8"/>
  <c r="H54" i="10"/>
  <c r="H50" i="10"/>
  <c r="H39" i="10"/>
  <c r="F39" i="10"/>
  <c r="H54" i="11" l="1"/>
  <c r="D7" i="11" l="1"/>
  <c r="H7" i="11" s="1"/>
  <c r="D8" i="11"/>
  <c r="H8" i="11" s="1"/>
  <c r="D9" i="11"/>
  <c r="F9" i="11" s="1"/>
  <c r="D10" i="11"/>
  <c r="F10" i="11" s="1"/>
  <c r="D11" i="11"/>
  <c r="F11" i="11" s="1"/>
  <c r="D12" i="11"/>
  <c r="F12" i="11" s="1"/>
  <c r="D13" i="11"/>
  <c r="F13" i="11" s="1"/>
  <c r="D14" i="11"/>
  <c r="F14" i="11" s="1"/>
  <c r="D15" i="11"/>
  <c r="F15" i="11" s="1"/>
  <c r="D16" i="11"/>
  <c r="F16" i="11" s="1"/>
  <c r="D17" i="11"/>
  <c r="F17" i="11" s="1"/>
  <c r="D18" i="11"/>
  <c r="H18" i="11" s="1"/>
  <c r="D19" i="11"/>
  <c r="H19" i="11" s="1"/>
  <c r="D20" i="11"/>
  <c r="H20" i="11" s="1"/>
  <c r="D21" i="11"/>
  <c r="H21" i="11" s="1"/>
  <c r="D22" i="11"/>
  <c r="H22" i="11" s="1"/>
  <c r="D23" i="11"/>
  <c r="D24" i="11"/>
  <c r="F24" i="11" s="1"/>
  <c r="D25" i="11"/>
  <c r="F25" i="11" s="1"/>
  <c r="D26" i="11"/>
  <c r="F26" i="11" s="1"/>
  <c r="D27" i="11"/>
  <c r="F27" i="11" s="1"/>
  <c r="D28" i="11"/>
  <c r="F28" i="11" s="1"/>
  <c r="D29" i="11"/>
  <c r="H29" i="11" s="1"/>
  <c r="D30" i="11"/>
  <c r="H30" i="11" s="1"/>
  <c r="D31" i="11"/>
  <c r="H31" i="11" s="1"/>
  <c r="D32" i="11"/>
  <c r="H32" i="11" s="1"/>
  <c r="D33" i="11"/>
  <c r="F33" i="11" s="1"/>
  <c r="D34" i="11"/>
  <c r="F34" i="11" s="1"/>
  <c r="D35" i="11"/>
  <c r="D36" i="11"/>
  <c r="H36" i="11" s="1"/>
  <c r="D37" i="11"/>
  <c r="F37" i="11" s="1"/>
  <c r="D38" i="11"/>
  <c r="H38" i="11" s="1"/>
  <c r="D42" i="11"/>
  <c r="H42" i="11" s="1"/>
  <c r="D43" i="11"/>
  <c r="H43" i="11" s="1"/>
  <c r="D44" i="11"/>
  <c r="H44" i="11" s="1"/>
  <c r="D45" i="11"/>
  <c r="H45" i="11" s="1"/>
  <c r="D46" i="11"/>
  <c r="H46" i="11" s="1"/>
  <c r="D47" i="11"/>
  <c r="H47" i="11" s="1"/>
  <c r="D48" i="11"/>
  <c r="H48" i="11" s="1"/>
  <c r="D49" i="11"/>
  <c r="H49" i="11" s="1"/>
  <c r="D6" i="11"/>
  <c r="F6" i="11" s="1"/>
  <c r="H35" i="11"/>
  <c r="F35" i="11"/>
  <c r="H34" i="11"/>
  <c r="G33" i="11"/>
  <c r="H23" i="11"/>
  <c r="F23" i="11"/>
  <c r="F22" i="11"/>
  <c r="H10" i="11"/>
  <c r="H49" i="10"/>
  <c r="H48" i="10"/>
  <c r="H47" i="10"/>
  <c r="H46" i="10"/>
  <c r="H45" i="10"/>
  <c r="H44" i="10"/>
  <c r="H43" i="10"/>
  <c r="H42" i="10"/>
  <c r="H38" i="10"/>
  <c r="F38" i="10"/>
  <c r="H37" i="10"/>
  <c r="F37" i="10"/>
  <c r="H36" i="10"/>
  <c r="F36" i="10"/>
  <c r="H35" i="10"/>
  <c r="F35" i="10"/>
  <c r="H34" i="10"/>
  <c r="F34" i="10"/>
  <c r="H33" i="10"/>
  <c r="F33" i="10"/>
  <c r="H32" i="10"/>
  <c r="F32" i="10"/>
  <c r="H31" i="10"/>
  <c r="F31" i="10"/>
  <c r="H30" i="10"/>
  <c r="F30" i="10"/>
  <c r="H29" i="10"/>
  <c r="F29" i="10"/>
  <c r="F28" i="10"/>
  <c r="F27" i="10"/>
  <c r="F26" i="10"/>
  <c r="H25" i="10"/>
  <c r="F25" i="10"/>
  <c r="H24" i="10"/>
  <c r="F24" i="10"/>
  <c r="H23" i="10"/>
  <c r="F23" i="10"/>
  <c r="H22" i="10"/>
  <c r="F22" i="10"/>
  <c r="H21" i="10"/>
  <c r="F21" i="10"/>
  <c r="H20" i="10"/>
  <c r="F20" i="10"/>
  <c r="H19" i="10"/>
  <c r="F19" i="10"/>
  <c r="H18" i="10"/>
  <c r="F18" i="10"/>
  <c r="F17" i="10"/>
  <c r="F16" i="10"/>
  <c r="F15" i="10"/>
  <c r="F14" i="10"/>
  <c r="F13" i="10"/>
  <c r="F12" i="10"/>
  <c r="H11" i="10"/>
  <c r="F11" i="10"/>
  <c r="H10" i="10"/>
  <c r="F10" i="10"/>
  <c r="H9" i="10"/>
  <c r="F9" i="10"/>
  <c r="H8" i="10"/>
  <c r="F8" i="10"/>
  <c r="H7" i="10"/>
  <c r="F7" i="10"/>
  <c r="F6" i="10"/>
  <c r="H11" i="11" l="1"/>
  <c r="F21" i="11"/>
  <c r="F8" i="11"/>
  <c r="H9" i="11"/>
  <c r="H33" i="11"/>
  <c r="F32" i="11"/>
  <c r="F20" i="11"/>
  <c r="H37" i="11"/>
  <c r="H25" i="11"/>
  <c r="F19" i="11"/>
  <c r="F38" i="11"/>
  <c r="F31" i="11"/>
  <c r="F7" i="11"/>
  <c r="H24" i="11"/>
  <c r="F36" i="11"/>
  <c r="F18" i="11"/>
  <c r="F30" i="11"/>
  <c r="F29" i="11"/>
  <c r="H31" i="8"/>
  <c r="F31" i="8"/>
  <c r="H31" i="9"/>
  <c r="F31" i="9"/>
  <c r="H49" i="9" l="1"/>
  <c r="H48" i="9"/>
  <c r="H47" i="9"/>
  <c r="H46" i="9"/>
  <c r="H45" i="9"/>
  <c r="H44" i="9"/>
  <c r="H43" i="9"/>
  <c r="H42" i="9"/>
  <c r="H38" i="9"/>
  <c r="F38" i="9"/>
  <c r="H37" i="9"/>
  <c r="F37" i="9"/>
  <c r="H36" i="9"/>
  <c r="F36" i="9"/>
  <c r="H35" i="9"/>
  <c r="F35" i="9"/>
  <c r="H34" i="9"/>
  <c r="F34" i="9"/>
  <c r="H33" i="9"/>
  <c r="F33" i="9"/>
  <c r="H32" i="9"/>
  <c r="F32" i="9"/>
  <c r="H30" i="9"/>
  <c r="F30" i="9"/>
  <c r="H29" i="9"/>
  <c r="F29" i="9"/>
  <c r="F28" i="9"/>
  <c r="F27" i="9"/>
  <c r="F26" i="9"/>
  <c r="H25" i="9"/>
  <c r="F25" i="9"/>
  <c r="H24" i="9"/>
  <c r="F24" i="9"/>
  <c r="H23" i="9"/>
  <c r="F23" i="9"/>
  <c r="H22" i="9"/>
  <c r="F22" i="9"/>
  <c r="H21" i="9"/>
  <c r="F21" i="9"/>
  <c r="H20" i="9"/>
  <c r="F20" i="9"/>
  <c r="H19" i="9"/>
  <c r="F19" i="9"/>
  <c r="H18" i="9"/>
  <c r="F18" i="9"/>
  <c r="F17" i="9"/>
  <c r="F16" i="9"/>
  <c r="F15" i="9"/>
  <c r="F14" i="9"/>
  <c r="F13" i="9"/>
  <c r="F12" i="9"/>
  <c r="H11" i="9"/>
  <c r="F11" i="9"/>
  <c r="H10" i="9"/>
  <c r="F10" i="9"/>
  <c r="H9" i="9"/>
  <c r="F9" i="9"/>
  <c r="H8" i="9"/>
  <c r="F8" i="9"/>
  <c r="H7" i="9"/>
  <c r="F7" i="9"/>
  <c r="F6" i="9"/>
  <c r="H38" i="8" l="1"/>
  <c r="F38" i="8"/>
  <c r="H29" i="8"/>
  <c r="F29" i="8"/>
  <c r="H30" i="8"/>
  <c r="F30" i="8"/>
  <c r="F28" i="8"/>
  <c r="H7" i="8"/>
  <c r="F7" i="8"/>
  <c r="F12" i="8"/>
  <c r="H33" i="8"/>
  <c r="F33" i="8"/>
  <c r="F27" i="8"/>
  <c r="F6" i="8"/>
  <c r="F10" i="8"/>
  <c r="H10" i="8"/>
  <c r="F11" i="8"/>
  <c r="H11" i="8"/>
  <c r="H37" i="8"/>
  <c r="F37" i="8"/>
  <c r="H49" i="8"/>
  <c r="H48" i="8"/>
  <c r="H47" i="8"/>
  <c r="H46" i="8"/>
  <c r="H45" i="8"/>
  <c r="H44" i="8"/>
  <c r="H43" i="8"/>
  <c r="H42" i="8"/>
  <c r="H22" i="8"/>
  <c r="H32" i="8"/>
  <c r="H34" i="8"/>
  <c r="H18" i="8"/>
  <c r="H9" i="8"/>
  <c r="H8" i="8"/>
  <c r="H19" i="8"/>
  <c r="H20" i="8"/>
  <c r="H21" i="8"/>
  <c r="H23" i="8"/>
  <c r="F17" i="8"/>
  <c r="F26" i="8"/>
  <c r="F22" i="8"/>
  <c r="F21" i="8"/>
  <c r="F8" i="8"/>
  <c r="F9" i="8"/>
  <c r="F13" i="8"/>
  <c r="F14" i="8"/>
  <c r="F15" i="8"/>
  <c r="F16" i="8"/>
  <c r="F18" i="8"/>
  <c r="F19" i="8"/>
  <c r="F20" i="8"/>
  <c r="F23" i="8"/>
  <c r="F24" i="8"/>
  <c r="H24" i="8"/>
  <c r="F25" i="8"/>
  <c r="H25" i="8"/>
  <c r="F32" i="8"/>
  <c r="F34" i="8"/>
  <c r="F35" i="8"/>
  <c r="H35" i="8"/>
  <c r="F36" i="8"/>
  <c r="H36" i="8"/>
</calcChain>
</file>

<file path=xl/sharedStrings.xml><?xml version="1.0" encoding="utf-8"?>
<sst xmlns="http://schemas.openxmlformats.org/spreadsheetml/2006/main" count="476" uniqueCount="64">
  <si>
    <t>Součty:</t>
  </si>
  <si>
    <t>Název</t>
  </si>
  <si>
    <t>materiál</t>
  </si>
  <si>
    <t>montáž</t>
  </si>
  <si>
    <t>cena/ks</t>
  </si>
  <si>
    <t>celkem</t>
  </si>
  <si>
    <t>Množství</t>
  </si>
  <si>
    <t>Rekapitulace:</t>
  </si>
  <si>
    <t>Zásuvka terminálu</t>
  </si>
  <si>
    <t>Svítidlo signalizační LED</t>
  </si>
  <si>
    <t>Táhlo a tlačítko nouzového volání</t>
  </si>
  <si>
    <t>Kontrolní provoz, zaškolení, vedlejší výdaje</t>
  </si>
  <si>
    <t>Univerzální police 19"/1U</t>
  </si>
  <si>
    <t>Napájecí injektor 24 portů/19"</t>
  </si>
  <si>
    <t>Instalace a konfigurace systému</t>
  </si>
  <si>
    <t>Patch kabel</t>
  </si>
  <si>
    <t>Celkem po slevě - cena bez DPH:</t>
  </si>
  <si>
    <t>Router</t>
  </si>
  <si>
    <t>ks</t>
  </si>
  <si>
    <t>hod</t>
  </si>
  <si>
    <t>Táhlo nouzového volání</t>
  </si>
  <si>
    <t xml:space="preserve">Napájecí zdroj + lokální server </t>
  </si>
  <si>
    <t>SW - licence provozu účastníka</t>
  </si>
  <si>
    <t>SW - databáze historie volání</t>
  </si>
  <si>
    <t>SW - aktivace sdruženého provozu</t>
  </si>
  <si>
    <t>SW - prohlížeč historie</t>
  </si>
  <si>
    <t>Doprava</t>
  </si>
  <si>
    <t>km</t>
  </si>
  <si>
    <t>Orientační směrové svítidlo LED IP</t>
  </si>
  <si>
    <t>MJ</t>
  </si>
  <si>
    <t>Oživení, konfigurace a ostatní rozpočtové náklady</t>
  </si>
  <si>
    <t>Koordinace stavby</t>
  </si>
  <si>
    <t>Kontrolní dny</t>
  </si>
  <si>
    <t>Ekologická likvidace odpadu</t>
  </si>
  <si>
    <t>Úklid staveniště</t>
  </si>
  <si>
    <t>Držák kabelu na hrazdu</t>
  </si>
  <si>
    <t>Rozvodný panel 8x 230V 19"/2U</t>
  </si>
  <si>
    <t>Služební terminál (vchod)</t>
  </si>
  <si>
    <t>Venkovní terminál (vchod)</t>
  </si>
  <si>
    <t>Kamera IP s příslušenstvím</t>
  </si>
  <si>
    <t>x</t>
  </si>
  <si>
    <t>Konektor RJ45 UTP CAT6 včetně ochrany a proměření</t>
  </si>
  <si>
    <t xml:space="preserve">SW - licence pro IP kameru  </t>
  </si>
  <si>
    <r>
      <t xml:space="preserve">Hlavní terminál, </t>
    </r>
    <r>
      <rPr>
        <sz val="8"/>
        <rFont val="Arial"/>
        <family val="2"/>
        <charset val="238"/>
      </rPr>
      <t>vč. adaptéru a kabelu k terminálu 2m</t>
    </r>
    <r>
      <rPr>
        <sz val="9"/>
        <rFont val="Arial"/>
        <family val="2"/>
        <charset val="238"/>
      </rPr>
      <t xml:space="preserve"> </t>
    </r>
    <r>
      <rPr>
        <i/>
        <sz val="8"/>
        <color indexed="23"/>
        <rFont val="Arial"/>
        <family val="2"/>
        <charset val="238"/>
      </rPr>
      <t>(Touch screen monitor min. 10,4", hlasitá a diskrétní komunikace, identifikace volajícího včetně jména klienta, možnost zobrazení informací z EPS, poslech radiových stanic na hlavním terminálu, volba IP radiostanic přímo na hlavním terminálu v uživatelském menu. Možnost integrace s bezdrátovým systémem a zobrazení bezdrátových bezpečnostních tlačítek s funkcí hlídání průchodu klientů zakázanou zónou, ve spojení s IP kamerou zobrazení online přenosu od vchodu na oddělení)</t>
    </r>
  </si>
  <si>
    <r>
      <t xml:space="preserve">SQL server </t>
    </r>
    <r>
      <rPr>
        <sz val="8"/>
        <rFont val="Arial"/>
        <family val="2"/>
        <charset val="238"/>
      </rPr>
      <t>(do 5-ti oddělení)</t>
    </r>
  </si>
  <si>
    <t xml:space="preserve">Terminál pacienta s tlačítkem volání ošetřovatelky </t>
  </si>
  <si>
    <t>Kabel vytrhávací - částečně kroucený</t>
  </si>
  <si>
    <r>
      <t xml:space="preserve">Pokojový terminál hovorový s displejem
</t>
    </r>
    <r>
      <rPr>
        <i/>
        <sz val="8"/>
        <color indexed="23"/>
        <rFont val="Arial"/>
        <family val="2"/>
        <charset val="238"/>
      </rPr>
      <t>(minimálně 4 programovatelná tlačítka, hovorové spojení s hlavním terminálem, příjem hovorového volání od lůžka klienta, displej s indentifikací místa volání, hlasová navigace - informace o volajícím, číslo pokoje/lůžka, centrální hlášení přenos hlasové informace - nucený poslech)</t>
    </r>
  </si>
  <si>
    <r>
      <t xml:space="preserve">Pokojový terminál hovorový
</t>
    </r>
    <r>
      <rPr>
        <i/>
        <sz val="8"/>
        <color indexed="23"/>
        <rFont val="Arial"/>
        <family val="2"/>
        <charset val="238"/>
      </rPr>
      <t>(minimálně 4 programovatelná tlačítka, hovorové spojení s hlavním terminálem, příjem hovorového volání od lůžka klienta, hlasová navigace - informace o volajícím, číslo pokoje/lůžka, centrální hlášení přenos hlasové informace - nucený poslech)</t>
    </r>
  </si>
  <si>
    <r>
      <t xml:space="preserve">Zásuvka pacienta s držákem a reproduktorem
</t>
    </r>
    <r>
      <rPr>
        <i/>
        <sz val="8"/>
        <color indexed="23"/>
        <rFont val="Arial"/>
        <family val="2"/>
        <charset val="238"/>
      </rPr>
      <t>(přenos hlasitého hovorového spojení sestra - klient, přenos hlasité reprodukce rádia a centrální hlašení vždy v případě, je - li koncový prvek zavěšen v držáku, či zavěšen na hrazdě postele klienta)</t>
    </r>
  </si>
  <si>
    <t>SW - licence pro Hlavní terminál</t>
  </si>
  <si>
    <t>Datový rozvaděč nástěnný 19"/12U - nástěnný
600 x 635 x 395 mm, 19,5 kg</t>
  </si>
  <si>
    <t>Datový rozvaděč nástěnný 19"/15U - nástěnný
600 x 770 x 395 mm, 22,2 kg</t>
  </si>
  <si>
    <t>Výchozí zkouška dorozumívacího zařízení</t>
  </si>
  <si>
    <t>Datový switch 24 portů/19" (CZ)</t>
  </si>
  <si>
    <r>
      <t xml:space="preserve">Elektrický zámek s pamětí                                                                                                          </t>
    </r>
    <r>
      <rPr>
        <sz val="9"/>
        <color rgb="FFFF0000"/>
        <rFont val="Arial"/>
        <family val="2"/>
        <charset val="238"/>
      </rPr>
      <t xml:space="preserve">(montuje a zapojuje dodavatel dveří)
</t>
    </r>
    <r>
      <rPr>
        <sz val="9"/>
        <color theme="1"/>
        <rFont val="Arial"/>
        <family val="2"/>
        <charset val="238"/>
      </rPr>
      <t>Zámek má stavitelnou západku.</t>
    </r>
  </si>
  <si>
    <t>Cenová nabídka  "Komunikační systém sestra-pacient"</t>
  </si>
  <si>
    <t>Objekt: Nemocnice Nové Město na Moravě -  ODN 2,3 - REKAPITULACE</t>
  </si>
  <si>
    <t xml:space="preserve">Dodávka a montáž technologie </t>
  </si>
  <si>
    <t>Objekt: Nemocnice Nové Město na Moravě -  ODN 2,3 - 2PP</t>
  </si>
  <si>
    <t xml:space="preserve">Cenová nabídka  "Komunikační systém sestra-pacient" </t>
  </si>
  <si>
    <t>Objekt: Nemocnice Nové Město na Moravě -  ODN 2,3 - 1NP</t>
  </si>
  <si>
    <t>Objekt: Nemocnice Nové Město na Moravě -  ODN 2,3 - 2NP</t>
  </si>
  <si>
    <t>Dodávka a montáž technologie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</si>
</sst>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#,##0.0??;\-\ #,##0.0??;&quot;–&quot;???;_(@_)"/>
    <numFmt numFmtId="165" formatCode="_(#,##0.00_);[Red]\-\ #,##0.00_);&quot;–&quot;??;_(@_)"/>
    <numFmt numFmtId="166" formatCode="_(#,##0_);[Red]\-\ #,##0_);&quot;–&quot;??;_(@_)"/>
    <numFmt numFmtId="167" formatCode="#,##0.00\ &quot;Kč&quot;"/>
    <numFmt numFmtId="168" formatCode="#,##0.00\ [$€-1]"/>
  </numFmts>
  <fonts count="24" x14ac:knownFonts="1">
    <font>
      <sz val="10"/>
      <name val="Arial CE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8"/>
      <color indexed="10"/>
      <name val="Arial"/>
      <family val="2"/>
      <charset val="238"/>
    </font>
    <font>
      <i/>
      <sz val="10"/>
      <name val="Arial CE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9"/>
      <name val="Arial CE"/>
      <family val="2"/>
      <charset val="238"/>
    </font>
    <font>
      <i/>
      <sz val="8"/>
      <color indexed="23"/>
      <name val="Arial"/>
      <family val="2"/>
      <charset val="238"/>
    </font>
    <font>
      <sz val="9"/>
      <color indexed="8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 CE"/>
      <family val="2"/>
      <charset val="238"/>
    </font>
    <font>
      <sz val="10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sz val="9"/>
      <color theme="0" tint="-0.249977111117893"/>
      <name val="Arial CE"/>
      <charset val="238"/>
    </font>
    <font>
      <b/>
      <sz val="9"/>
      <color theme="0"/>
      <name val="Arial"/>
      <family val="2"/>
      <charset val="238"/>
    </font>
    <font>
      <b/>
      <sz val="9"/>
      <color theme="0"/>
      <name val="Arial CE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3" fillId="0" borderId="0"/>
  </cellStyleXfs>
  <cellXfs count="122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" fontId="3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6" fillId="0" borderId="0" xfId="0" applyFont="1"/>
    <xf numFmtId="0" fontId="2" fillId="0" borderId="0" xfId="0" applyFont="1"/>
    <xf numFmtId="49" fontId="9" fillId="0" borderId="0" xfId="0" applyNumberFormat="1" applyFont="1" applyAlignment="1">
      <alignment horizontal="left" vertical="top" wrapText="1"/>
    </xf>
    <xf numFmtId="165" fontId="9" fillId="0" borderId="0" xfId="0" applyNumberFormat="1" applyFont="1" applyAlignment="1">
      <alignment horizontal="right" vertical="top"/>
    </xf>
    <xf numFmtId="166" fontId="9" fillId="0" borderId="0" xfId="0" applyNumberFormat="1" applyFont="1" applyAlignment="1">
      <alignment horizontal="right" vertical="top"/>
    </xf>
    <xf numFmtId="0" fontId="4" fillId="0" borderId="1" xfId="0" applyFont="1" applyBorder="1" applyAlignment="1">
      <alignment vertical="center" wrapText="1"/>
    </xf>
    <xf numFmtId="3" fontId="4" fillId="0" borderId="2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vertical="center" wrapText="1"/>
    </xf>
    <xf numFmtId="3" fontId="4" fillId="0" borderId="4" xfId="0" applyNumberFormat="1" applyFont="1" applyBorder="1" applyAlignment="1">
      <alignment horizontal="right" vertical="center"/>
    </xf>
    <xf numFmtId="4" fontId="4" fillId="0" borderId="4" xfId="0" applyNumberFormat="1" applyFont="1" applyBorder="1" applyAlignment="1">
      <alignment vertical="center"/>
    </xf>
    <xf numFmtId="0" fontId="4" fillId="0" borderId="3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right" vertical="center"/>
    </xf>
    <xf numFmtId="4" fontId="4" fillId="0" borderId="8" xfId="0" applyNumberFormat="1" applyFont="1" applyBorder="1" applyAlignment="1">
      <alignment vertical="center"/>
    </xf>
    <xf numFmtId="3" fontId="4" fillId="0" borderId="9" xfId="0" applyNumberFormat="1" applyFont="1" applyBorder="1" applyAlignment="1">
      <alignment horizontal="right" vertical="center"/>
    </xf>
    <xf numFmtId="4" fontId="4" fillId="0" borderId="9" xfId="0" applyNumberFormat="1" applyFont="1" applyBorder="1" applyAlignment="1">
      <alignment vertical="center"/>
    </xf>
    <xf numFmtId="4" fontId="4" fillId="0" borderId="10" xfId="0" applyNumberFormat="1" applyFont="1" applyBorder="1" applyAlignment="1">
      <alignment vertical="center"/>
    </xf>
    <xf numFmtId="3" fontId="4" fillId="0" borderId="11" xfId="0" applyNumberFormat="1" applyFont="1" applyBorder="1" applyAlignment="1">
      <alignment horizontal="right" vertical="center"/>
    </xf>
    <xf numFmtId="49" fontId="3" fillId="0" borderId="0" xfId="0" applyNumberFormat="1" applyFont="1" applyAlignment="1">
      <alignment vertical="center"/>
    </xf>
    <xf numFmtId="49" fontId="4" fillId="0" borderId="0" xfId="0" applyNumberFormat="1" applyFont="1" applyAlignment="1">
      <alignment horizontal="left" vertical="top" wrapText="1"/>
    </xf>
    <xf numFmtId="164" fontId="4" fillId="0" borderId="0" xfId="0" applyNumberFormat="1" applyFont="1" applyAlignment="1">
      <alignment horizontal="right" vertical="top"/>
    </xf>
    <xf numFmtId="165" fontId="4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horizontal="right" vertical="top"/>
    </xf>
    <xf numFmtId="49" fontId="12" fillId="0" borderId="0" xfId="0" applyNumberFormat="1" applyFont="1" applyAlignment="1">
      <alignment vertical="center"/>
    </xf>
    <xf numFmtId="49" fontId="12" fillId="0" borderId="0" xfId="0" applyNumberFormat="1" applyFont="1" applyAlignment="1">
      <alignment horizontal="center" vertical="top" wrapText="1"/>
    </xf>
    <xf numFmtId="49" fontId="12" fillId="0" borderId="0" xfId="0" applyNumberFormat="1" applyFont="1" applyAlignment="1">
      <alignment horizontal="left" vertical="top"/>
    </xf>
    <xf numFmtId="49" fontId="12" fillId="0" borderId="0" xfId="0" applyNumberFormat="1" applyFont="1" applyAlignment="1">
      <alignment horizontal="center" vertical="top"/>
    </xf>
    <xf numFmtId="49" fontId="12" fillId="0" borderId="0" xfId="0" applyNumberFormat="1" applyFont="1" applyAlignment="1">
      <alignment horizontal="left" vertical="top" wrapText="1"/>
    </xf>
    <xf numFmtId="165" fontId="12" fillId="0" borderId="0" xfId="0" applyNumberFormat="1" applyFont="1" applyAlignment="1">
      <alignment horizontal="right" vertical="top"/>
    </xf>
    <xf numFmtId="166" fontId="12" fillId="0" borderId="0" xfId="0" applyNumberFormat="1" applyFont="1" applyAlignment="1">
      <alignment horizontal="right" vertical="top"/>
    </xf>
    <xf numFmtId="0" fontId="10" fillId="0" borderId="0" xfId="0" applyFont="1"/>
    <xf numFmtId="4" fontId="4" fillId="0" borderId="2" xfId="0" applyNumberFormat="1" applyFont="1" applyBorder="1" applyAlignment="1">
      <alignment horizontal="right" vertical="center"/>
    </xf>
    <xf numFmtId="167" fontId="3" fillId="0" borderId="0" xfId="0" applyNumberFormat="1" applyFont="1" applyAlignment="1">
      <alignment vertical="center"/>
    </xf>
    <xf numFmtId="167" fontId="4" fillId="0" borderId="0" xfId="0" applyNumberFormat="1" applyFont="1" applyAlignment="1">
      <alignment vertical="center"/>
    </xf>
    <xf numFmtId="4" fontId="3" fillId="0" borderId="2" xfId="0" applyNumberFormat="1" applyFont="1" applyBorder="1" applyAlignment="1">
      <alignment horizontal="right" vertical="center"/>
    </xf>
    <xf numFmtId="4" fontId="4" fillId="0" borderId="4" xfId="0" applyNumberFormat="1" applyFont="1" applyBorder="1" applyAlignment="1">
      <alignment horizontal="right" vertical="center"/>
    </xf>
    <xf numFmtId="4" fontId="3" fillId="0" borderId="4" xfId="0" applyNumberFormat="1" applyFont="1" applyBorder="1" applyAlignment="1">
      <alignment horizontal="right" vertical="center"/>
    </xf>
    <xf numFmtId="4" fontId="4" fillId="0" borderId="5" xfId="0" applyNumberFormat="1" applyFont="1" applyBorder="1" applyAlignment="1">
      <alignment horizontal="right" vertical="center"/>
    </xf>
    <xf numFmtId="4" fontId="4" fillId="0" borderId="11" xfId="0" applyNumberFormat="1" applyFont="1" applyBorder="1" applyAlignment="1">
      <alignment horizontal="right" vertical="center"/>
    </xf>
    <xf numFmtId="168" fontId="14" fillId="0" borderId="0" xfId="0" applyNumberFormat="1" applyFont="1"/>
    <xf numFmtId="0" fontId="14" fillId="0" borderId="0" xfId="0" applyFont="1"/>
    <xf numFmtId="168" fontId="15" fillId="0" borderId="0" xfId="0" applyNumberFormat="1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6" xfId="0" applyFont="1" applyBorder="1" applyAlignment="1">
      <alignment vertical="center"/>
    </xf>
    <xf numFmtId="4" fontId="4" fillId="0" borderId="9" xfId="0" applyNumberFormat="1" applyFont="1" applyBorder="1" applyAlignment="1">
      <alignment horizontal="right" vertical="center"/>
    </xf>
    <xf numFmtId="4" fontId="3" fillId="0" borderId="5" xfId="0" applyNumberFormat="1" applyFont="1" applyBorder="1" applyAlignment="1">
      <alignment horizontal="right" vertical="center"/>
    </xf>
    <xf numFmtId="4" fontId="4" fillId="0" borderId="2" xfId="0" applyNumberFormat="1" applyFont="1" applyBorder="1" applyAlignment="1">
      <alignment vertical="center"/>
    </xf>
    <xf numFmtId="4" fontId="4" fillId="0" borderId="7" xfId="0" applyNumberFormat="1" applyFont="1" applyBorder="1" applyAlignment="1">
      <alignment vertical="center"/>
    </xf>
    <xf numFmtId="4" fontId="4" fillId="0" borderId="14" xfId="0" applyNumberFormat="1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/>
    <xf numFmtId="0" fontId="17" fillId="0" borderId="3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/>
    </xf>
    <xf numFmtId="164" fontId="9" fillId="0" borderId="0" xfId="0" applyNumberFormat="1" applyFont="1" applyAlignment="1">
      <alignment horizontal="right" vertical="top"/>
    </xf>
    <xf numFmtId="164" fontId="12" fillId="0" borderId="0" xfId="0" applyNumberFormat="1" applyFont="1" applyAlignment="1">
      <alignment horizontal="right" vertical="top"/>
    </xf>
    <xf numFmtId="49" fontId="3" fillId="0" borderId="19" xfId="0" applyNumberFormat="1" applyFont="1" applyBorder="1" applyAlignment="1">
      <alignment vertical="center"/>
    </xf>
    <xf numFmtId="0" fontId="18" fillId="0" borderId="20" xfId="0" applyFont="1" applyBorder="1" applyAlignment="1">
      <alignment vertical="center"/>
    </xf>
    <xf numFmtId="0" fontId="20" fillId="0" borderId="0" xfId="0" applyFont="1" applyAlignment="1">
      <alignment horizontal="center" vertical="center"/>
    </xf>
    <xf numFmtId="0" fontId="10" fillId="0" borderId="17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/>
    </xf>
    <xf numFmtId="4" fontId="3" fillId="0" borderId="11" xfId="0" applyNumberFormat="1" applyFont="1" applyBorder="1" applyAlignment="1">
      <alignment horizontal="right" vertical="center"/>
    </xf>
    <xf numFmtId="0" fontId="18" fillId="0" borderId="0" xfId="0" applyFont="1"/>
    <xf numFmtId="0" fontId="18" fillId="0" borderId="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8" fillId="0" borderId="20" xfId="0" applyFont="1" applyBorder="1" applyAlignment="1">
      <alignment horizontal="right" vertical="center"/>
    </xf>
    <xf numFmtId="49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49" fontId="4" fillId="0" borderId="0" xfId="0" applyNumberFormat="1" applyFont="1" applyAlignment="1">
      <alignment horizontal="right" vertical="top"/>
    </xf>
    <xf numFmtId="49" fontId="9" fillId="0" borderId="0" xfId="0" applyNumberFormat="1" applyFont="1" applyAlignment="1">
      <alignment horizontal="right" vertical="top"/>
    </xf>
    <xf numFmtId="49" fontId="12" fillId="0" borderId="0" xfId="0" applyNumberFormat="1" applyFont="1" applyAlignment="1">
      <alignment horizontal="right" vertical="top"/>
    </xf>
    <xf numFmtId="0" fontId="10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3" fillId="0" borderId="26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right" vertical="center"/>
    </xf>
    <xf numFmtId="4" fontId="3" fillId="0" borderId="28" xfId="0" applyNumberFormat="1" applyFont="1" applyBorder="1" applyAlignment="1">
      <alignment horizontal="right" vertical="center"/>
    </xf>
    <xf numFmtId="0" fontId="4" fillId="2" borderId="15" xfId="0" applyFont="1" applyFill="1" applyBorder="1"/>
    <xf numFmtId="0" fontId="4" fillId="2" borderId="9" xfId="0" applyFont="1" applyFill="1" applyBorder="1" applyAlignment="1">
      <alignment horizontal="center" vertical="center"/>
    </xf>
    <xf numFmtId="3" fontId="4" fillId="2" borderId="9" xfId="0" applyNumberFormat="1" applyFont="1" applyFill="1" applyBorder="1" applyAlignment="1">
      <alignment horizontal="right" vertical="center"/>
    </xf>
    <xf numFmtId="4" fontId="4" fillId="2" borderId="9" xfId="0" applyNumberFormat="1" applyFont="1" applyFill="1" applyBorder="1" applyAlignment="1">
      <alignment horizontal="right" vertical="center"/>
    </xf>
    <xf numFmtId="4" fontId="4" fillId="2" borderId="10" xfId="0" applyNumberFormat="1" applyFont="1" applyFill="1" applyBorder="1" applyAlignment="1">
      <alignment horizontal="right" vertical="center"/>
    </xf>
    <xf numFmtId="0" fontId="18" fillId="0" borderId="18" xfId="0" applyFont="1" applyBorder="1" applyAlignment="1">
      <alignment horizontal="right" vertical="center"/>
    </xf>
    <xf numFmtId="3" fontId="4" fillId="0" borderId="29" xfId="0" applyNumberFormat="1" applyFont="1" applyBorder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49" fontId="3" fillId="0" borderId="30" xfId="0" applyNumberFormat="1" applyFont="1" applyBorder="1" applyAlignment="1">
      <alignment vertical="center"/>
    </xf>
    <xf numFmtId="0" fontId="18" fillId="0" borderId="18" xfId="0" applyFont="1" applyBorder="1" applyAlignment="1">
      <alignment vertical="center"/>
    </xf>
    <xf numFmtId="167" fontId="3" fillId="2" borderId="23" xfId="0" applyNumberFormat="1" applyFont="1" applyFill="1" applyBorder="1" applyAlignment="1">
      <alignment vertical="center"/>
    </xf>
    <xf numFmtId="167" fontId="4" fillId="2" borderId="23" xfId="0" applyNumberFormat="1" applyFont="1" applyFill="1" applyBorder="1" applyAlignment="1">
      <alignment vertical="center"/>
    </xf>
    <xf numFmtId="0" fontId="3" fillId="2" borderId="19" xfId="0" applyFont="1" applyFill="1" applyBorder="1" applyAlignment="1">
      <alignment vertical="center"/>
    </xf>
    <xf numFmtId="0" fontId="3" fillId="2" borderId="20" xfId="0" applyFont="1" applyFill="1" applyBorder="1" applyAlignment="1">
      <alignment vertical="center"/>
    </xf>
    <xf numFmtId="49" fontId="5" fillId="0" borderId="18" xfId="0" applyNumberFormat="1" applyFont="1" applyBorder="1" applyAlignment="1">
      <alignment horizontal="left" vertical="center" wrapText="1"/>
    </xf>
    <xf numFmtId="0" fontId="8" fillId="0" borderId="18" xfId="0" applyFont="1" applyBorder="1" applyAlignment="1">
      <alignment vertical="center"/>
    </xf>
    <xf numFmtId="0" fontId="7" fillId="0" borderId="18" xfId="0" applyFont="1" applyBorder="1" applyAlignment="1">
      <alignment vertical="center"/>
    </xf>
    <xf numFmtId="49" fontId="21" fillId="3" borderId="19" xfId="0" applyNumberFormat="1" applyFont="1" applyFill="1" applyBorder="1" applyAlignment="1">
      <alignment horizontal="center" vertical="center"/>
    </xf>
    <xf numFmtId="0" fontId="22" fillId="3" borderId="20" xfId="0" applyFont="1" applyFill="1" applyBorder="1" applyAlignment="1">
      <alignment horizontal="center" vertical="center"/>
    </xf>
    <xf numFmtId="49" fontId="4" fillId="0" borderId="19" xfId="0" applyNumberFormat="1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49" fontId="3" fillId="0" borderId="21" xfId="0" applyNumberFormat="1" applyFont="1" applyBorder="1" applyAlignment="1">
      <alignment horizontal="center" vertical="center"/>
    </xf>
    <xf numFmtId="49" fontId="3" fillId="0" borderId="22" xfId="0" applyNumberFormat="1" applyFont="1" applyBorder="1" applyAlignment="1">
      <alignment horizontal="center" vertical="center"/>
    </xf>
    <xf numFmtId="49" fontId="3" fillId="0" borderId="23" xfId="0" applyNumberFormat="1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49" fontId="3" fillId="0" borderId="23" xfId="0" applyNumberFormat="1" applyFont="1" applyBorder="1" applyAlignment="1">
      <alignment horizontal="right" vertical="center"/>
    </xf>
    <xf numFmtId="0" fontId="0" fillId="0" borderId="23" xfId="0" applyBorder="1" applyAlignment="1">
      <alignment horizontal="right" vertical="center"/>
    </xf>
    <xf numFmtId="0" fontId="19" fillId="0" borderId="24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49" fontId="12" fillId="0" borderId="0" xfId="0" applyNumberFormat="1" applyFont="1" applyAlignment="1">
      <alignment horizontal="left" vertical="top" wrapText="1"/>
    </xf>
    <xf numFmtId="49" fontId="12" fillId="0" borderId="0" xfId="0" applyNumberFormat="1" applyFont="1" applyAlignment="1">
      <alignment horizontal="left" vertical="center"/>
    </xf>
  </cellXfs>
  <cellStyles count="3">
    <cellStyle name="Normální" xfId="0" builtinId="0"/>
    <cellStyle name="normální 30" xfId="1"/>
    <cellStyle name="normální 30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9"/>
  <sheetViews>
    <sheetView tabSelected="1" topLeftCell="B1" zoomScaleNormal="100" workbookViewId="0">
      <pane ySplit="4" topLeftCell="A5" activePane="bottomLeft" state="frozen"/>
      <selection activeCell="F1" sqref="F1"/>
      <selection pane="bottomLeft" activeCell="H21" sqref="H21"/>
    </sheetView>
  </sheetViews>
  <sheetFormatPr defaultRowHeight="12.55" x14ac:dyDescent="0.2"/>
  <cols>
    <col min="1" max="1" width="4.6640625" hidden="1" customWidth="1"/>
    <col min="2" max="2" width="50" customWidth="1"/>
    <col min="3" max="3" width="5.6640625" customWidth="1"/>
    <col min="4" max="4" width="8.6640625" style="84" customWidth="1"/>
    <col min="5" max="8" width="15.6640625" customWidth="1"/>
    <col min="9" max="9" width="29" style="47" customWidth="1"/>
  </cols>
  <sheetData>
    <row r="1" spans="1:13" ht="20.2" customHeight="1" thickBot="1" x14ac:dyDescent="0.25">
      <c r="B1" s="107" t="s">
        <v>56</v>
      </c>
      <c r="C1" s="108"/>
      <c r="D1" s="108"/>
      <c r="E1" s="108"/>
      <c r="F1" s="108"/>
      <c r="G1" s="108"/>
      <c r="H1" s="108"/>
    </row>
    <row r="2" spans="1:13" ht="19.600000000000001" customHeight="1" thickBot="1" x14ac:dyDescent="0.25">
      <c r="B2" s="109" t="s">
        <v>57</v>
      </c>
      <c r="C2" s="110"/>
      <c r="D2" s="110"/>
      <c r="E2" s="110"/>
      <c r="F2" s="110"/>
      <c r="G2" s="110"/>
      <c r="H2" s="110"/>
    </row>
    <row r="3" spans="1:13" ht="13.15" thickBot="1" x14ac:dyDescent="0.25">
      <c r="B3" s="111" t="s">
        <v>1</v>
      </c>
      <c r="C3" s="113" t="s">
        <v>29</v>
      </c>
      <c r="D3" s="115" t="s">
        <v>6</v>
      </c>
      <c r="E3" s="117" t="s">
        <v>2</v>
      </c>
      <c r="F3" s="118"/>
      <c r="G3" s="118" t="s">
        <v>3</v>
      </c>
      <c r="H3" s="119"/>
    </row>
    <row r="4" spans="1:13" ht="13.15" thickBot="1" x14ac:dyDescent="0.25">
      <c r="B4" s="112"/>
      <c r="C4" s="114"/>
      <c r="D4" s="116"/>
      <c r="E4" s="85" t="s">
        <v>4</v>
      </c>
      <c r="F4" s="86" t="s">
        <v>5</v>
      </c>
      <c r="G4" s="86" t="s">
        <v>4</v>
      </c>
      <c r="H4" s="87" t="s">
        <v>5</v>
      </c>
      <c r="I4" s="46"/>
    </row>
    <row r="5" spans="1:13" ht="13.15" thickBot="1" x14ac:dyDescent="0.25">
      <c r="B5" s="98" t="s">
        <v>58</v>
      </c>
      <c r="C5" s="99"/>
      <c r="D5" s="95"/>
      <c r="E5" s="99"/>
      <c r="F5" s="99"/>
      <c r="G5" s="99"/>
      <c r="H5" s="99"/>
      <c r="I5" s="46"/>
    </row>
    <row r="6" spans="1:13" ht="84.05" customHeight="1" x14ac:dyDescent="0.2">
      <c r="A6" s="69">
        <v>1</v>
      </c>
      <c r="B6" s="10" t="s">
        <v>43</v>
      </c>
      <c r="C6" s="61" t="s">
        <v>18</v>
      </c>
      <c r="D6" s="11">
        <f>'2PP'!D6+'1NP'!D6+'2NP'!D6</f>
        <v>2</v>
      </c>
      <c r="E6" s="38">
        <v>0</v>
      </c>
      <c r="F6" s="38">
        <f t="shared" ref="F6:F36" si="0">D6*E6</f>
        <v>0</v>
      </c>
      <c r="G6" s="41" t="s">
        <v>40</v>
      </c>
      <c r="H6" s="88" t="s">
        <v>40</v>
      </c>
      <c r="I6" s="46"/>
    </row>
    <row r="7" spans="1:13" ht="20.05" customHeight="1" x14ac:dyDescent="0.2">
      <c r="A7" s="69"/>
      <c r="B7" s="15" t="s">
        <v>8</v>
      </c>
      <c r="C7" s="56" t="s">
        <v>18</v>
      </c>
      <c r="D7" s="24">
        <f>'2PP'!D7+'1NP'!D7+'2NP'!D7</f>
        <v>2</v>
      </c>
      <c r="E7" s="42">
        <v>0</v>
      </c>
      <c r="F7" s="42">
        <f t="shared" si="0"/>
        <v>0</v>
      </c>
      <c r="G7" s="42">
        <v>0</v>
      </c>
      <c r="H7" s="44">
        <f t="shared" ref="H7:H11" si="1">D7*G7</f>
        <v>0</v>
      </c>
      <c r="I7" s="46"/>
    </row>
    <row r="8" spans="1:13" ht="23.95" customHeight="1" x14ac:dyDescent="0.2">
      <c r="A8" s="69">
        <v>5</v>
      </c>
      <c r="B8" s="12" t="s">
        <v>51</v>
      </c>
      <c r="C8" s="56" t="s">
        <v>18</v>
      </c>
      <c r="D8" s="24">
        <f>'2PP'!D8+'1NP'!D8+'2NP'!D8</f>
        <v>1</v>
      </c>
      <c r="E8" s="42">
        <v>0</v>
      </c>
      <c r="F8" s="42">
        <f t="shared" si="0"/>
        <v>0</v>
      </c>
      <c r="G8" s="42">
        <v>0</v>
      </c>
      <c r="H8" s="44">
        <f t="shared" si="1"/>
        <v>0</v>
      </c>
      <c r="I8" s="46"/>
    </row>
    <row r="9" spans="1:13" ht="22.55" customHeight="1" x14ac:dyDescent="0.2">
      <c r="A9" s="69">
        <v>6</v>
      </c>
      <c r="B9" s="12" t="s">
        <v>52</v>
      </c>
      <c r="C9" s="56" t="s">
        <v>18</v>
      </c>
      <c r="D9" s="24">
        <f>'2PP'!D9+'1NP'!D9+'2NP'!D9</f>
        <v>1</v>
      </c>
      <c r="E9" s="42">
        <v>0</v>
      </c>
      <c r="F9" s="42">
        <f t="shared" si="0"/>
        <v>0</v>
      </c>
      <c r="G9" s="42">
        <v>0</v>
      </c>
      <c r="H9" s="44">
        <f t="shared" si="1"/>
        <v>0</v>
      </c>
      <c r="I9" s="46"/>
    </row>
    <row r="10" spans="1:13" ht="20.05" customHeight="1" x14ac:dyDescent="0.2">
      <c r="A10" s="69">
        <v>11</v>
      </c>
      <c r="B10" s="15" t="s">
        <v>21</v>
      </c>
      <c r="C10" s="56" t="s">
        <v>18</v>
      </c>
      <c r="D10" s="24">
        <f>'2PP'!D10+'1NP'!D10+'2NP'!D10</f>
        <v>2</v>
      </c>
      <c r="E10" s="42">
        <v>0</v>
      </c>
      <c r="F10" s="42">
        <f t="shared" si="0"/>
        <v>0</v>
      </c>
      <c r="G10" s="42">
        <v>0</v>
      </c>
      <c r="H10" s="44">
        <f t="shared" si="1"/>
        <v>0</v>
      </c>
      <c r="I10" s="46"/>
    </row>
    <row r="11" spans="1:13" ht="20.05" customHeight="1" x14ac:dyDescent="0.2">
      <c r="A11" s="69">
        <v>12</v>
      </c>
      <c r="B11" s="15" t="s">
        <v>36</v>
      </c>
      <c r="C11" s="56" t="s">
        <v>18</v>
      </c>
      <c r="D11" s="24">
        <f>'2PP'!D11+'1NP'!D11+'2NP'!D11</f>
        <v>2</v>
      </c>
      <c r="E11" s="42">
        <v>0</v>
      </c>
      <c r="F11" s="42">
        <f t="shared" si="0"/>
        <v>0</v>
      </c>
      <c r="G11" s="42">
        <v>0</v>
      </c>
      <c r="H11" s="44">
        <f t="shared" si="1"/>
        <v>0</v>
      </c>
      <c r="I11" s="46"/>
    </row>
    <row r="12" spans="1:13" ht="20.05" customHeight="1" x14ac:dyDescent="0.2">
      <c r="A12" s="69"/>
      <c r="B12" s="15" t="s">
        <v>50</v>
      </c>
      <c r="C12" s="56" t="s">
        <v>18</v>
      </c>
      <c r="D12" s="24">
        <f>'2PP'!D12+'1NP'!D12+'2NP'!D12</f>
        <v>2</v>
      </c>
      <c r="E12" s="42">
        <v>0</v>
      </c>
      <c r="F12" s="42">
        <f t="shared" si="0"/>
        <v>0</v>
      </c>
      <c r="G12" s="43" t="s">
        <v>40</v>
      </c>
      <c r="H12" s="52" t="s">
        <v>40</v>
      </c>
      <c r="I12" s="46"/>
    </row>
    <row r="13" spans="1:13" ht="20.05" customHeight="1" x14ac:dyDescent="0.2">
      <c r="A13" s="69">
        <v>15</v>
      </c>
      <c r="B13" s="15" t="s">
        <v>22</v>
      </c>
      <c r="C13" s="56" t="s">
        <v>18</v>
      </c>
      <c r="D13" s="24">
        <f>'2PP'!D13+'1NP'!D13+'2NP'!D13</f>
        <v>44</v>
      </c>
      <c r="E13" s="42">
        <v>0</v>
      </c>
      <c r="F13" s="42">
        <f t="shared" si="0"/>
        <v>0</v>
      </c>
      <c r="G13" s="43" t="s">
        <v>40</v>
      </c>
      <c r="H13" s="52" t="s">
        <v>40</v>
      </c>
      <c r="I13" s="46"/>
    </row>
    <row r="14" spans="1:13" ht="20.05" customHeight="1" x14ac:dyDescent="0.2">
      <c r="A14" s="69">
        <v>16</v>
      </c>
      <c r="B14" s="15" t="s">
        <v>23</v>
      </c>
      <c r="C14" s="56" t="s">
        <v>18</v>
      </c>
      <c r="D14" s="24">
        <f>'2PP'!D14+'1NP'!D14+'2NP'!D14</f>
        <v>2</v>
      </c>
      <c r="E14" s="42">
        <v>0</v>
      </c>
      <c r="F14" s="42">
        <f t="shared" si="0"/>
        <v>0</v>
      </c>
      <c r="G14" s="43" t="s">
        <v>40</v>
      </c>
      <c r="H14" s="52" t="s">
        <v>40</v>
      </c>
      <c r="I14" s="46"/>
    </row>
    <row r="15" spans="1:13" ht="20.05" customHeight="1" x14ac:dyDescent="0.2">
      <c r="A15" s="69">
        <v>17</v>
      </c>
      <c r="B15" s="15" t="s">
        <v>24</v>
      </c>
      <c r="C15" s="56" t="s">
        <v>18</v>
      </c>
      <c r="D15" s="24">
        <f>'2PP'!D15+'1NP'!D15+'2NP'!D15</f>
        <v>2</v>
      </c>
      <c r="E15" s="42">
        <v>0</v>
      </c>
      <c r="F15" s="42">
        <f t="shared" si="0"/>
        <v>0</v>
      </c>
      <c r="G15" s="43" t="s">
        <v>40</v>
      </c>
      <c r="H15" s="52" t="s">
        <v>40</v>
      </c>
      <c r="I15" s="46"/>
      <c r="M15" s="5"/>
    </row>
    <row r="16" spans="1:13" ht="20.05" customHeight="1" x14ac:dyDescent="0.2">
      <c r="A16" s="69">
        <v>18</v>
      </c>
      <c r="B16" s="15" t="s">
        <v>25</v>
      </c>
      <c r="C16" s="56" t="s">
        <v>18</v>
      </c>
      <c r="D16" s="24">
        <f>'2PP'!D16+'1NP'!D16+'2NP'!D16</f>
        <v>2</v>
      </c>
      <c r="E16" s="42">
        <v>0</v>
      </c>
      <c r="F16" s="42">
        <f t="shared" si="0"/>
        <v>0</v>
      </c>
      <c r="G16" s="43" t="s">
        <v>40</v>
      </c>
      <c r="H16" s="52" t="s">
        <v>40</v>
      </c>
      <c r="I16" s="46"/>
    </row>
    <row r="17" spans="1:12" ht="20.05" customHeight="1" x14ac:dyDescent="0.2">
      <c r="A17" s="69">
        <v>19</v>
      </c>
      <c r="B17" s="62" t="s">
        <v>42</v>
      </c>
      <c r="C17" s="56" t="s">
        <v>18</v>
      </c>
      <c r="D17" s="24">
        <f>'2PP'!D17+'1NP'!D17+'2NP'!D17</f>
        <v>3</v>
      </c>
      <c r="E17" s="42">
        <v>0</v>
      </c>
      <c r="F17" s="42">
        <f t="shared" si="0"/>
        <v>0</v>
      </c>
      <c r="G17" s="43" t="s">
        <v>40</v>
      </c>
      <c r="H17" s="52" t="s">
        <v>40</v>
      </c>
      <c r="I17" s="46"/>
    </row>
    <row r="18" spans="1:12" ht="20.05" customHeight="1" x14ac:dyDescent="0.2">
      <c r="A18" s="69">
        <v>25</v>
      </c>
      <c r="B18" s="15" t="s">
        <v>12</v>
      </c>
      <c r="C18" s="56" t="s">
        <v>18</v>
      </c>
      <c r="D18" s="24">
        <f>'2PP'!D18+'1NP'!D18+'2NP'!D18</f>
        <v>2</v>
      </c>
      <c r="E18" s="42">
        <v>0</v>
      </c>
      <c r="F18" s="42">
        <f t="shared" si="0"/>
        <v>0</v>
      </c>
      <c r="G18" s="42">
        <v>0</v>
      </c>
      <c r="H18" s="44">
        <f>D18*G18</f>
        <v>0</v>
      </c>
      <c r="I18" s="46"/>
    </row>
    <row r="19" spans="1:12" ht="20.05" customHeight="1" x14ac:dyDescent="0.2">
      <c r="A19" s="69">
        <v>34</v>
      </c>
      <c r="B19" s="15" t="s">
        <v>54</v>
      </c>
      <c r="C19" s="56" t="s">
        <v>18</v>
      </c>
      <c r="D19" s="24">
        <f>'2PP'!D19+'1NP'!D19+'2NP'!D19</f>
        <v>5</v>
      </c>
      <c r="E19" s="42">
        <v>0</v>
      </c>
      <c r="F19" s="42">
        <f t="shared" si="0"/>
        <v>0</v>
      </c>
      <c r="G19" s="42">
        <v>0</v>
      </c>
      <c r="H19" s="44">
        <f t="shared" ref="H19:H25" si="2">D19*G19</f>
        <v>0</v>
      </c>
      <c r="I19" s="46"/>
    </row>
    <row r="20" spans="1:12" ht="20.05" customHeight="1" x14ac:dyDescent="0.2">
      <c r="A20" s="69">
        <v>38</v>
      </c>
      <c r="B20" s="12" t="s">
        <v>13</v>
      </c>
      <c r="C20" s="56" t="s">
        <v>18</v>
      </c>
      <c r="D20" s="24">
        <f>'2PP'!D20+'1NP'!D20+'2NP'!D20</f>
        <v>5</v>
      </c>
      <c r="E20" s="42">
        <v>0</v>
      </c>
      <c r="F20" s="42">
        <f t="shared" si="0"/>
        <v>0</v>
      </c>
      <c r="G20" s="42">
        <v>0</v>
      </c>
      <c r="H20" s="44">
        <f t="shared" si="2"/>
        <v>0</v>
      </c>
      <c r="I20" s="46"/>
    </row>
    <row r="21" spans="1:12" ht="20.05" customHeight="1" x14ac:dyDescent="0.2">
      <c r="A21" s="69">
        <v>49</v>
      </c>
      <c r="B21" s="12" t="s">
        <v>9</v>
      </c>
      <c r="C21" s="56" t="s">
        <v>18</v>
      </c>
      <c r="D21" s="24">
        <f>'2PP'!D21+'1NP'!D21+'2NP'!D21</f>
        <v>26</v>
      </c>
      <c r="E21" s="42">
        <v>0</v>
      </c>
      <c r="F21" s="42">
        <f t="shared" si="0"/>
        <v>0</v>
      </c>
      <c r="G21" s="42">
        <v>0</v>
      </c>
      <c r="H21" s="44">
        <f t="shared" si="2"/>
        <v>0</v>
      </c>
      <c r="I21" s="46"/>
    </row>
    <row r="22" spans="1:12" ht="20.05" customHeight="1" x14ac:dyDescent="0.2">
      <c r="A22" s="69">
        <v>50</v>
      </c>
      <c r="B22" s="12" t="s">
        <v>28</v>
      </c>
      <c r="C22" s="56" t="s">
        <v>18</v>
      </c>
      <c r="D22" s="24">
        <f>'2PP'!D22+'1NP'!D22+'2NP'!D22</f>
        <v>4</v>
      </c>
      <c r="E22" s="42">
        <v>0</v>
      </c>
      <c r="F22" s="42">
        <f t="shared" si="0"/>
        <v>0</v>
      </c>
      <c r="G22" s="42">
        <v>0</v>
      </c>
      <c r="H22" s="44">
        <f t="shared" si="2"/>
        <v>0</v>
      </c>
      <c r="I22" s="46"/>
    </row>
    <row r="23" spans="1:12" ht="66.05" customHeight="1" x14ac:dyDescent="0.2">
      <c r="A23" s="69">
        <v>53</v>
      </c>
      <c r="B23" s="63" t="s">
        <v>48</v>
      </c>
      <c r="C23" s="56" t="s">
        <v>18</v>
      </c>
      <c r="D23" s="24">
        <f>'2PP'!D23+'1NP'!D23+'2NP'!D23</f>
        <v>26</v>
      </c>
      <c r="E23" s="42">
        <v>0</v>
      </c>
      <c r="F23" s="42">
        <f t="shared" si="0"/>
        <v>0</v>
      </c>
      <c r="G23" s="42">
        <v>0</v>
      </c>
      <c r="H23" s="44">
        <f t="shared" si="2"/>
        <v>0</v>
      </c>
      <c r="I23" s="46"/>
    </row>
    <row r="24" spans="1:12" ht="75" customHeight="1" x14ac:dyDescent="0.2">
      <c r="A24" s="69">
        <v>55</v>
      </c>
      <c r="B24" s="63" t="s">
        <v>47</v>
      </c>
      <c r="C24" s="56" t="s">
        <v>18</v>
      </c>
      <c r="D24" s="24">
        <f>'2PP'!D24+'1NP'!D24+'2NP'!D24</f>
        <v>4</v>
      </c>
      <c r="E24" s="42">
        <v>0</v>
      </c>
      <c r="F24" s="42">
        <f t="shared" si="0"/>
        <v>0</v>
      </c>
      <c r="G24" s="42">
        <v>0</v>
      </c>
      <c r="H24" s="44">
        <f t="shared" si="2"/>
        <v>0</v>
      </c>
      <c r="I24" s="46"/>
    </row>
    <row r="25" spans="1:12" ht="68.25" customHeight="1" x14ac:dyDescent="0.2">
      <c r="A25" s="69">
        <v>70</v>
      </c>
      <c r="B25" s="12" t="s">
        <v>49</v>
      </c>
      <c r="C25" s="56" t="s">
        <v>18</v>
      </c>
      <c r="D25" s="24">
        <f>'2PP'!D25+'1NP'!D25+'2NP'!D25</f>
        <v>44</v>
      </c>
      <c r="E25" s="42">
        <v>0</v>
      </c>
      <c r="F25" s="42">
        <f t="shared" si="0"/>
        <v>0</v>
      </c>
      <c r="G25" s="42">
        <v>0</v>
      </c>
      <c r="H25" s="44">
        <f t="shared" si="2"/>
        <v>0</v>
      </c>
      <c r="I25" s="46"/>
    </row>
    <row r="26" spans="1:12" ht="20.05" customHeight="1" x14ac:dyDescent="0.2">
      <c r="A26" s="69">
        <v>80</v>
      </c>
      <c r="B26" s="12" t="s">
        <v>45</v>
      </c>
      <c r="C26" s="56" t="s">
        <v>18</v>
      </c>
      <c r="D26" s="24">
        <f>'2PP'!D26+'1NP'!D26+'2NP'!D26</f>
        <v>44</v>
      </c>
      <c r="E26" s="42">
        <v>0</v>
      </c>
      <c r="F26" s="42">
        <f t="shared" si="0"/>
        <v>0</v>
      </c>
      <c r="G26" s="43" t="s">
        <v>40</v>
      </c>
      <c r="H26" s="52" t="s">
        <v>40</v>
      </c>
      <c r="I26" s="46"/>
      <c r="L26" s="5"/>
    </row>
    <row r="27" spans="1:12" ht="20.05" customHeight="1" x14ac:dyDescent="0.2">
      <c r="A27" s="69">
        <v>88</v>
      </c>
      <c r="B27" s="70" t="s">
        <v>46</v>
      </c>
      <c r="C27" s="71" t="s">
        <v>18</v>
      </c>
      <c r="D27" s="24">
        <f>'2PP'!D27+'1NP'!D27+'2NP'!D27</f>
        <v>44</v>
      </c>
      <c r="E27" s="45">
        <v>0</v>
      </c>
      <c r="F27" s="45">
        <f t="shared" si="0"/>
        <v>0</v>
      </c>
      <c r="G27" s="43" t="s">
        <v>40</v>
      </c>
      <c r="H27" s="52" t="s">
        <v>40</v>
      </c>
      <c r="I27" s="46"/>
    </row>
    <row r="28" spans="1:12" ht="20.05" customHeight="1" x14ac:dyDescent="0.2">
      <c r="A28" s="69">
        <v>107</v>
      </c>
      <c r="B28" s="50" t="s">
        <v>35</v>
      </c>
      <c r="C28" s="64" t="s">
        <v>18</v>
      </c>
      <c r="D28" s="24">
        <f>'2PP'!D28+'1NP'!D28+'2NP'!D28</f>
        <v>44</v>
      </c>
      <c r="E28" s="45">
        <v>0</v>
      </c>
      <c r="F28" s="45">
        <f t="shared" si="0"/>
        <v>0</v>
      </c>
      <c r="G28" s="72" t="s">
        <v>40</v>
      </c>
      <c r="H28" s="89" t="s">
        <v>40</v>
      </c>
      <c r="I28" s="46"/>
    </row>
    <row r="29" spans="1:12" ht="20.05" customHeight="1" x14ac:dyDescent="0.2">
      <c r="A29" s="69"/>
      <c r="B29" s="15" t="s">
        <v>20</v>
      </c>
      <c r="C29" s="56" t="s">
        <v>18</v>
      </c>
      <c r="D29" s="24">
        <f>'2PP'!D29+'1NP'!D29+'2NP'!D29</f>
        <v>9</v>
      </c>
      <c r="E29" s="42">
        <v>0</v>
      </c>
      <c r="F29" s="42">
        <f t="shared" si="0"/>
        <v>0</v>
      </c>
      <c r="G29" s="42">
        <v>0</v>
      </c>
      <c r="H29" s="44">
        <f t="shared" ref="H29:H36" si="3">D29*G29</f>
        <v>0</v>
      </c>
      <c r="I29" s="46"/>
    </row>
    <row r="30" spans="1:12" ht="20.05" customHeight="1" x14ac:dyDescent="0.2">
      <c r="A30" s="69"/>
      <c r="B30" s="15" t="s">
        <v>10</v>
      </c>
      <c r="C30" s="56" t="s">
        <v>18</v>
      </c>
      <c r="D30" s="24">
        <f>'2PP'!D30+'1NP'!D30+'2NP'!D30</f>
        <v>9</v>
      </c>
      <c r="E30" s="42">
        <v>0</v>
      </c>
      <c r="F30" s="42">
        <f t="shared" si="0"/>
        <v>0</v>
      </c>
      <c r="G30" s="42">
        <v>0</v>
      </c>
      <c r="H30" s="44">
        <f t="shared" si="3"/>
        <v>0</v>
      </c>
      <c r="I30" s="46"/>
    </row>
    <row r="31" spans="1:12" ht="20.05" customHeight="1" x14ac:dyDescent="0.2">
      <c r="A31" s="69">
        <v>115</v>
      </c>
      <c r="B31" s="15" t="s">
        <v>37</v>
      </c>
      <c r="C31" s="56" t="s">
        <v>18</v>
      </c>
      <c r="D31" s="24">
        <f>'2PP'!D31+'1NP'!D31+'2NP'!D31</f>
        <v>1</v>
      </c>
      <c r="E31" s="42">
        <v>0</v>
      </c>
      <c r="F31" s="42">
        <f t="shared" si="0"/>
        <v>0</v>
      </c>
      <c r="G31" s="42">
        <v>0</v>
      </c>
      <c r="H31" s="44">
        <f t="shared" si="3"/>
        <v>0</v>
      </c>
      <c r="I31" s="46"/>
    </row>
    <row r="32" spans="1:12" s="73" customFormat="1" ht="20.05" customHeight="1" x14ac:dyDescent="0.2">
      <c r="A32" s="69">
        <v>120</v>
      </c>
      <c r="B32" s="15" t="s">
        <v>38</v>
      </c>
      <c r="C32" s="56" t="s">
        <v>18</v>
      </c>
      <c r="D32" s="24">
        <f>'2PP'!D32+'1NP'!D32+'2NP'!D32</f>
        <v>3</v>
      </c>
      <c r="E32" s="42">
        <v>0</v>
      </c>
      <c r="F32" s="42">
        <f t="shared" si="0"/>
        <v>0</v>
      </c>
      <c r="G32" s="42">
        <v>0</v>
      </c>
      <c r="H32" s="44">
        <f t="shared" si="3"/>
        <v>0</v>
      </c>
    </row>
    <row r="33" spans="1:9" ht="48.05" customHeight="1" x14ac:dyDescent="0.2">
      <c r="A33" s="69">
        <v>119</v>
      </c>
      <c r="B33" s="17" t="s">
        <v>55</v>
      </c>
      <c r="C33" s="74" t="s">
        <v>18</v>
      </c>
      <c r="D33" s="24">
        <f>'2PP'!D33+'1NP'!D33+'2NP'!D33</f>
        <v>4</v>
      </c>
      <c r="E33" s="54">
        <v>0</v>
      </c>
      <c r="F33" s="54">
        <f t="shared" si="0"/>
        <v>0</v>
      </c>
      <c r="G33" s="54">
        <f>E33*0.07</f>
        <v>0</v>
      </c>
      <c r="H33" s="55">
        <f t="shared" si="3"/>
        <v>0</v>
      </c>
      <c r="I33" s="46"/>
    </row>
    <row r="34" spans="1:9" ht="20.05" customHeight="1" x14ac:dyDescent="0.2">
      <c r="A34" s="69">
        <v>123</v>
      </c>
      <c r="B34" s="15" t="s">
        <v>17</v>
      </c>
      <c r="C34" s="56" t="s">
        <v>18</v>
      </c>
      <c r="D34" s="24">
        <f>'2PP'!D34+'1NP'!D34+'2NP'!D34</f>
        <v>2</v>
      </c>
      <c r="E34" s="42">
        <v>0</v>
      </c>
      <c r="F34" s="42">
        <f t="shared" si="0"/>
        <v>0</v>
      </c>
      <c r="G34" s="42">
        <v>0</v>
      </c>
      <c r="H34" s="44">
        <f t="shared" si="3"/>
        <v>0</v>
      </c>
      <c r="I34" s="46"/>
    </row>
    <row r="35" spans="1:9" ht="20.05" customHeight="1" x14ac:dyDescent="0.2">
      <c r="A35" s="69">
        <v>125</v>
      </c>
      <c r="B35" s="15" t="s">
        <v>39</v>
      </c>
      <c r="C35" s="56" t="s">
        <v>18</v>
      </c>
      <c r="D35" s="24">
        <f>'2PP'!D35+'1NP'!D35+'2NP'!D35</f>
        <v>4</v>
      </c>
      <c r="E35" s="42">
        <v>0</v>
      </c>
      <c r="F35" s="42">
        <f t="shared" si="0"/>
        <v>0</v>
      </c>
      <c r="G35" s="42">
        <v>0</v>
      </c>
      <c r="H35" s="44">
        <f t="shared" si="3"/>
        <v>0</v>
      </c>
      <c r="I35" s="48"/>
    </row>
    <row r="36" spans="1:9" ht="20.05" customHeight="1" x14ac:dyDescent="0.2">
      <c r="A36" s="69">
        <v>150</v>
      </c>
      <c r="B36" s="15" t="s">
        <v>44</v>
      </c>
      <c r="C36" s="56" t="s">
        <v>18</v>
      </c>
      <c r="D36" s="24">
        <f>'2PP'!D36+'1NP'!D36+'2NP'!D36</f>
        <v>1</v>
      </c>
      <c r="E36" s="42">
        <v>0</v>
      </c>
      <c r="F36" s="42">
        <f t="shared" si="0"/>
        <v>0</v>
      </c>
      <c r="G36" s="42">
        <v>0</v>
      </c>
      <c r="H36" s="44">
        <f t="shared" si="3"/>
        <v>0</v>
      </c>
      <c r="I36" s="46"/>
    </row>
    <row r="37" spans="1:9" ht="20.05" customHeight="1" x14ac:dyDescent="0.2">
      <c r="B37" s="12" t="s">
        <v>15</v>
      </c>
      <c r="C37" s="56" t="s">
        <v>18</v>
      </c>
      <c r="D37" s="24">
        <f>'2PP'!D37+'1NP'!D37+'2NP'!D37</f>
        <v>92</v>
      </c>
      <c r="E37" s="42">
        <v>0</v>
      </c>
      <c r="F37" s="42">
        <f>E37*D37</f>
        <v>0</v>
      </c>
      <c r="G37" s="42">
        <v>0</v>
      </c>
      <c r="H37" s="44">
        <f>D37*G37</f>
        <v>0</v>
      </c>
      <c r="I37" s="46"/>
    </row>
    <row r="38" spans="1:9" ht="20.05" customHeight="1" thickBot="1" x14ac:dyDescent="0.25">
      <c r="B38" s="90" t="s">
        <v>41</v>
      </c>
      <c r="C38" s="91" t="s">
        <v>18</v>
      </c>
      <c r="D38" s="96">
        <f>'2PP'!D38+'1NP'!D38+'2NP'!D38</f>
        <v>184</v>
      </c>
      <c r="E38" s="93">
        <v>0</v>
      </c>
      <c r="F38" s="93">
        <f>E38*D38</f>
        <v>0</v>
      </c>
      <c r="G38" s="93">
        <v>0</v>
      </c>
      <c r="H38" s="94">
        <f>G38*D38</f>
        <v>0</v>
      </c>
      <c r="I38" s="46"/>
    </row>
    <row r="39" spans="1:9" x14ac:dyDescent="0.2">
      <c r="B39" s="1" t="s">
        <v>0</v>
      </c>
      <c r="C39" s="2"/>
      <c r="D39" s="97"/>
      <c r="E39" s="2"/>
      <c r="F39" s="39">
        <f>SUM(F6:F38)</f>
        <v>0</v>
      </c>
      <c r="G39" s="40"/>
      <c r="H39" s="39">
        <f>SUM(H6:H38)</f>
        <v>0</v>
      </c>
      <c r="I39" s="46"/>
    </row>
    <row r="40" spans="1:9" x14ac:dyDescent="0.2">
      <c r="B40" s="1"/>
      <c r="C40" s="2"/>
      <c r="D40" s="97"/>
      <c r="E40" s="2"/>
      <c r="F40" s="3"/>
      <c r="G40" s="4"/>
      <c r="H40" s="3"/>
      <c r="I40" s="46"/>
    </row>
    <row r="41" spans="1:9" ht="13.15" thickBot="1" x14ac:dyDescent="0.25">
      <c r="B41" s="25" t="s">
        <v>30</v>
      </c>
      <c r="C41" s="2"/>
      <c r="D41" s="97"/>
      <c r="E41" s="2"/>
      <c r="F41" s="2"/>
      <c r="G41" s="2"/>
      <c r="H41" s="2"/>
      <c r="I41" s="46"/>
    </row>
    <row r="42" spans="1:9" x14ac:dyDescent="0.2">
      <c r="B42" s="10" t="s">
        <v>14</v>
      </c>
      <c r="C42" s="49" t="s">
        <v>18</v>
      </c>
      <c r="D42" s="11">
        <f>'2PP'!D42+'1NP'!D42+'2NP'!D42</f>
        <v>2</v>
      </c>
      <c r="E42" s="53"/>
      <c r="F42" s="53"/>
      <c r="G42" s="53">
        <v>0</v>
      </c>
      <c r="H42" s="20">
        <f t="shared" ref="H42:H49" si="4">D42*G42</f>
        <v>0</v>
      </c>
      <c r="I42" s="46"/>
    </row>
    <row r="43" spans="1:9" x14ac:dyDescent="0.2">
      <c r="B43" s="15" t="s">
        <v>11</v>
      </c>
      <c r="C43" s="56" t="s">
        <v>18</v>
      </c>
      <c r="D43" s="24">
        <f>'2PP'!D43+'1NP'!D43+'2NP'!D43</f>
        <v>2</v>
      </c>
      <c r="E43" s="14"/>
      <c r="F43" s="14"/>
      <c r="G43" s="14">
        <v>0</v>
      </c>
      <c r="H43" s="16">
        <f t="shared" si="4"/>
        <v>0</v>
      </c>
      <c r="I43" s="46"/>
    </row>
    <row r="44" spans="1:9" x14ac:dyDescent="0.2">
      <c r="B44" s="58" t="s">
        <v>53</v>
      </c>
      <c r="C44" s="57" t="s">
        <v>18</v>
      </c>
      <c r="D44" s="24">
        <f>'2PP'!D44+'1NP'!D44+'2NP'!D44</f>
        <v>2</v>
      </c>
      <c r="E44" s="54"/>
      <c r="F44" s="54"/>
      <c r="G44" s="54">
        <v>0</v>
      </c>
      <c r="H44" s="16">
        <f>D44*G44</f>
        <v>0</v>
      </c>
      <c r="I44" s="46"/>
    </row>
    <row r="45" spans="1:9" x14ac:dyDescent="0.2">
      <c r="B45" s="58" t="s">
        <v>33</v>
      </c>
      <c r="C45" s="57" t="s">
        <v>18</v>
      </c>
      <c r="D45" s="24">
        <f>'2PP'!D45+'1NP'!D45+'2NP'!D45</f>
        <v>2</v>
      </c>
      <c r="E45" s="54"/>
      <c r="F45" s="54"/>
      <c r="G45" s="54">
        <v>0</v>
      </c>
      <c r="H45" s="16">
        <f>D45*G45</f>
        <v>0</v>
      </c>
      <c r="I45" s="46"/>
    </row>
    <row r="46" spans="1:9" x14ac:dyDescent="0.2">
      <c r="B46" s="58" t="s">
        <v>31</v>
      </c>
      <c r="C46" s="57" t="s">
        <v>19</v>
      </c>
      <c r="D46" s="24">
        <f>'2PP'!D46+'1NP'!D46+'2NP'!D46</f>
        <v>14</v>
      </c>
      <c r="E46" s="54"/>
      <c r="F46" s="54"/>
      <c r="G46" s="54">
        <v>0</v>
      </c>
      <c r="H46" s="16">
        <f t="shared" si="4"/>
        <v>0</v>
      </c>
      <c r="I46" s="46"/>
    </row>
    <row r="47" spans="1:9" x14ac:dyDescent="0.2">
      <c r="B47" s="58" t="s">
        <v>32</v>
      </c>
      <c r="C47" s="57" t="s">
        <v>19</v>
      </c>
      <c r="D47" s="24">
        <f>'2PP'!D47+'1NP'!D47+'2NP'!D47</f>
        <v>5</v>
      </c>
      <c r="E47" s="54"/>
      <c r="F47" s="54"/>
      <c r="G47" s="54">
        <v>0</v>
      </c>
      <c r="H47" s="16">
        <f t="shared" si="4"/>
        <v>0</v>
      </c>
      <c r="I47" s="46"/>
    </row>
    <row r="48" spans="1:9" x14ac:dyDescent="0.2">
      <c r="B48" s="17" t="s">
        <v>34</v>
      </c>
      <c r="C48" s="18" t="s">
        <v>19</v>
      </c>
      <c r="D48" s="24">
        <f>'2PP'!D48+'1NP'!D48+'2NP'!D48</f>
        <v>5</v>
      </c>
      <c r="E48" s="54"/>
      <c r="F48" s="54"/>
      <c r="G48" s="54">
        <v>0</v>
      </c>
      <c r="H48" s="16">
        <f t="shared" si="4"/>
        <v>0</v>
      </c>
      <c r="I48" s="46"/>
    </row>
    <row r="49" spans="1:13" ht="13.15" thickBot="1" x14ac:dyDescent="0.25">
      <c r="B49" s="59" t="s">
        <v>26</v>
      </c>
      <c r="C49" s="60" t="s">
        <v>27</v>
      </c>
      <c r="D49" s="96">
        <f>'2PP'!D49+'1NP'!D49+'2NP'!D49</f>
        <v>1098</v>
      </c>
      <c r="E49" s="22"/>
      <c r="F49" s="22"/>
      <c r="G49" s="22">
        <v>0</v>
      </c>
      <c r="H49" s="23">
        <f t="shared" si="4"/>
        <v>0</v>
      </c>
    </row>
    <row r="50" spans="1:13" x14ac:dyDescent="0.2">
      <c r="B50" s="1" t="s">
        <v>0</v>
      </c>
      <c r="C50" s="2"/>
      <c r="D50" s="97"/>
      <c r="E50" s="2"/>
      <c r="F50" s="3"/>
      <c r="G50" s="4"/>
      <c r="H50" s="39">
        <f>SUM(H42:H49)</f>
        <v>0</v>
      </c>
    </row>
    <row r="51" spans="1:13" x14ac:dyDescent="0.2">
      <c r="B51" s="1"/>
      <c r="C51" s="2"/>
      <c r="D51" s="97"/>
      <c r="E51" s="2"/>
      <c r="F51" s="3"/>
      <c r="G51" s="4"/>
      <c r="H51" s="3"/>
    </row>
    <row r="52" spans="1:13" s="75" customFormat="1" ht="15.85" customHeight="1" x14ac:dyDescent="0.2">
      <c r="A52"/>
      <c r="B52" s="1"/>
      <c r="C52" s="2"/>
      <c r="D52" s="77"/>
      <c r="E52" s="2"/>
      <c r="F52" s="3"/>
      <c r="G52" s="4"/>
      <c r="H52" s="3"/>
      <c r="I52" s="47"/>
      <c r="J52"/>
      <c r="K52"/>
      <c r="L52"/>
      <c r="M52"/>
    </row>
    <row r="53" spans="1:13" s="75" customFormat="1" ht="15.05" customHeight="1" thickBot="1" x14ac:dyDescent="0.25">
      <c r="A53"/>
      <c r="B53" s="25" t="s">
        <v>7</v>
      </c>
      <c r="C53" s="26"/>
      <c r="D53" s="79"/>
      <c r="E53" s="27"/>
      <c r="F53" s="28"/>
      <c r="G53" s="28"/>
      <c r="H53" s="29"/>
      <c r="I53" s="47"/>
      <c r="J53"/>
      <c r="K53"/>
      <c r="L53"/>
      <c r="M53"/>
    </row>
    <row r="54" spans="1:13" s="75" customFormat="1" ht="23.95" customHeight="1" thickBot="1" x14ac:dyDescent="0.25">
      <c r="A54"/>
      <c r="B54" s="102" t="s">
        <v>16</v>
      </c>
      <c r="C54" s="103"/>
      <c r="D54" s="103"/>
      <c r="E54" s="103"/>
      <c r="F54" s="103"/>
      <c r="G54" s="103"/>
      <c r="H54" s="100">
        <f>H52-H53</f>
        <v>0</v>
      </c>
      <c r="I54" s="47"/>
      <c r="J54"/>
      <c r="K54"/>
      <c r="L54"/>
      <c r="M54"/>
    </row>
    <row r="55" spans="1:13" s="75" customFormat="1" x14ac:dyDescent="0.2">
      <c r="A55"/>
      <c r="B55" s="104"/>
      <c r="C55" s="105"/>
      <c r="D55" s="105"/>
      <c r="E55" s="106"/>
      <c r="F55" s="106"/>
      <c r="G55" s="106"/>
      <c r="H55" s="106"/>
      <c r="I55" s="47"/>
      <c r="J55"/>
      <c r="K55"/>
      <c r="L55"/>
      <c r="M55"/>
    </row>
    <row r="56" spans="1:13" s="75" customFormat="1" x14ac:dyDescent="0.2">
      <c r="A56"/>
      <c r="B56" s="37"/>
      <c r="C56" s="37"/>
      <c r="D56" s="82"/>
      <c r="E56" s="37"/>
      <c r="F56" s="37"/>
      <c r="G56" s="37"/>
      <c r="H56" s="37"/>
      <c r="I56" s="47"/>
      <c r="J56"/>
      <c r="K56"/>
      <c r="L56"/>
      <c r="M56"/>
    </row>
    <row r="57" spans="1:13" s="75" customFormat="1" x14ac:dyDescent="0.2">
      <c r="A57"/>
      <c r="B57" s="37"/>
      <c r="C57" s="37"/>
      <c r="D57" s="82"/>
      <c r="E57" s="37"/>
      <c r="F57" s="37"/>
      <c r="G57" s="37"/>
      <c r="H57" s="37"/>
      <c r="I57" s="47"/>
      <c r="J57"/>
      <c r="K57"/>
      <c r="L57"/>
      <c r="M57"/>
    </row>
    <row r="58" spans="1:13" s="75" customFormat="1" x14ac:dyDescent="0.2">
      <c r="A58"/>
      <c r="B58" s="6"/>
      <c r="C58" s="6"/>
      <c r="D58" s="83"/>
      <c r="E58" s="6"/>
      <c r="F58" s="6"/>
      <c r="G58" s="6"/>
      <c r="H58" s="6"/>
      <c r="I58" s="47"/>
      <c r="J58"/>
      <c r="K58"/>
      <c r="L58"/>
      <c r="M58"/>
    </row>
    <row r="59" spans="1:13" s="75" customFormat="1" x14ac:dyDescent="0.2">
      <c r="A59"/>
      <c r="B59" s="6"/>
      <c r="C59" s="6"/>
      <c r="D59" s="83"/>
      <c r="E59" s="6"/>
      <c r="F59" s="6"/>
      <c r="G59" s="6"/>
      <c r="H59" s="6"/>
      <c r="I59" s="47"/>
      <c r="J59"/>
      <c r="K59"/>
      <c r="L59"/>
      <c r="M59"/>
    </row>
  </sheetData>
  <sheetProtection insertColumns="0" selectLockedCells="1" selectUnlockedCells="1"/>
  <mergeCells count="9">
    <mergeCell ref="B54:G54"/>
    <mergeCell ref="B55:H55"/>
    <mergeCell ref="B1:H1"/>
    <mergeCell ref="B2:H2"/>
    <mergeCell ref="B3:B4"/>
    <mergeCell ref="C3:C4"/>
    <mergeCell ref="D3:D4"/>
    <mergeCell ref="E3:F3"/>
    <mergeCell ref="G3:H3"/>
  </mergeCells>
  <pageMargins left="0.25" right="0.25" top="0.75" bottom="0.75" header="0.3" footer="0.3"/>
  <pageSetup paperSize="9" scale="7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8"/>
  <sheetViews>
    <sheetView topLeftCell="B1" zoomScaleNormal="100" workbookViewId="0">
      <pane ySplit="4" topLeftCell="A5" activePane="bottomLeft" state="frozen"/>
      <selection activeCell="F1" sqref="F1"/>
      <selection pane="bottomLeft" activeCell="H54" sqref="H54"/>
    </sheetView>
  </sheetViews>
  <sheetFormatPr defaultRowHeight="12.55" x14ac:dyDescent="0.2"/>
  <cols>
    <col min="1" max="1" width="4.6640625" hidden="1" customWidth="1"/>
    <col min="2" max="2" width="50" customWidth="1"/>
    <col min="3" max="3" width="5.6640625" customWidth="1"/>
    <col min="4" max="4" width="8.6640625" style="84" customWidth="1"/>
    <col min="5" max="8" width="15.6640625" customWidth="1"/>
    <col min="9" max="9" width="29" style="47" customWidth="1"/>
  </cols>
  <sheetData>
    <row r="1" spans="1:13" ht="20.2" customHeight="1" thickBot="1" x14ac:dyDescent="0.25">
      <c r="B1" s="107" t="s">
        <v>56</v>
      </c>
      <c r="C1" s="108"/>
      <c r="D1" s="108"/>
      <c r="E1" s="108"/>
      <c r="F1" s="108"/>
      <c r="G1" s="108"/>
      <c r="H1" s="108"/>
    </row>
    <row r="2" spans="1:13" ht="19.600000000000001" customHeight="1" thickBot="1" x14ac:dyDescent="0.25">
      <c r="B2" s="109" t="s">
        <v>59</v>
      </c>
      <c r="C2" s="110"/>
      <c r="D2" s="110"/>
      <c r="E2" s="110"/>
      <c r="F2" s="110"/>
      <c r="G2" s="110"/>
      <c r="H2" s="110"/>
    </row>
    <row r="3" spans="1:13" ht="13.15" thickBot="1" x14ac:dyDescent="0.25">
      <c r="B3" s="111" t="s">
        <v>1</v>
      </c>
      <c r="C3" s="113" t="s">
        <v>29</v>
      </c>
      <c r="D3" s="115" t="s">
        <v>6</v>
      </c>
      <c r="E3" s="117" t="s">
        <v>2</v>
      </c>
      <c r="F3" s="118"/>
      <c r="G3" s="118" t="s">
        <v>3</v>
      </c>
      <c r="H3" s="119"/>
    </row>
    <row r="4" spans="1:13" ht="13.15" thickBot="1" x14ac:dyDescent="0.25">
      <c r="B4" s="112"/>
      <c r="C4" s="114"/>
      <c r="D4" s="116"/>
      <c r="E4" s="85" t="s">
        <v>4</v>
      </c>
      <c r="F4" s="86" t="s">
        <v>5</v>
      </c>
      <c r="G4" s="86" t="s">
        <v>4</v>
      </c>
      <c r="H4" s="87" t="s">
        <v>5</v>
      </c>
      <c r="I4" s="46"/>
    </row>
    <row r="5" spans="1:13" ht="13.15" thickBot="1" x14ac:dyDescent="0.25">
      <c r="B5" s="67" t="s">
        <v>58</v>
      </c>
      <c r="C5" s="68"/>
      <c r="D5" s="76"/>
      <c r="E5" s="68"/>
      <c r="F5" s="68"/>
      <c r="G5" s="68"/>
      <c r="H5" s="68"/>
      <c r="I5" s="46"/>
    </row>
    <row r="6" spans="1:13" ht="99.1" customHeight="1" x14ac:dyDescent="0.2">
      <c r="A6" s="69">
        <v>1</v>
      </c>
      <c r="B6" s="10" t="s">
        <v>43</v>
      </c>
      <c r="C6" s="61" t="s">
        <v>18</v>
      </c>
      <c r="D6" s="11">
        <v>0</v>
      </c>
      <c r="E6" s="38">
        <v>0</v>
      </c>
      <c r="F6" s="38">
        <f t="shared" ref="F6:F36" si="0">D6*E6</f>
        <v>0</v>
      </c>
      <c r="G6" s="41" t="s">
        <v>40</v>
      </c>
      <c r="H6" s="88" t="s">
        <v>40</v>
      </c>
      <c r="I6" s="46"/>
    </row>
    <row r="7" spans="1:13" ht="20.05" customHeight="1" x14ac:dyDescent="0.2">
      <c r="A7" s="69"/>
      <c r="B7" s="15" t="s">
        <v>8</v>
      </c>
      <c r="C7" s="56" t="s">
        <v>18</v>
      </c>
      <c r="D7" s="13">
        <v>0</v>
      </c>
      <c r="E7" s="42">
        <v>0</v>
      </c>
      <c r="F7" s="42">
        <f t="shared" si="0"/>
        <v>0</v>
      </c>
      <c r="G7" s="42">
        <v>0</v>
      </c>
      <c r="H7" s="44">
        <f t="shared" ref="H7:H11" si="1">D7*G7</f>
        <v>0</v>
      </c>
      <c r="I7" s="46"/>
    </row>
    <row r="8" spans="1:13" ht="30.05" customHeight="1" x14ac:dyDescent="0.2">
      <c r="A8" s="69">
        <v>5</v>
      </c>
      <c r="B8" s="12" t="s">
        <v>51</v>
      </c>
      <c r="C8" s="56" t="s">
        <v>18</v>
      </c>
      <c r="D8" s="13">
        <v>0</v>
      </c>
      <c r="E8" s="42">
        <v>0</v>
      </c>
      <c r="F8" s="42">
        <f t="shared" si="0"/>
        <v>0</v>
      </c>
      <c r="G8" s="42">
        <v>0</v>
      </c>
      <c r="H8" s="44">
        <f t="shared" si="1"/>
        <v>0</v>
      </c>
      <c r="I8" s="46"/>
    </row>
    <row r="9" spans="1:13" ht="30.05" customHeight="1" x14ac:dyDescent="0.2">
      <c r="A9" s="69">
        <v>6</v>
      </c>
      <c r="B9" s="12" t="s">
        <v>52</v>
      </c>
      <c r="C9" s="56" t="s">
        <v>18</v>
      </c>
      <c r="D9" s="13">
        <v>0</v>
      </c>
      <c r="E9" s="42">
        <v>0</v>
      </c>
      <c r="F9" s="42">
        <f t="shared" si="0"/>
        <v>0</v>
      </c>
      <c r="G9" s="42">
        <v>0</v>
      </c>
      <c r="H9" s="44">
        <f t="shared" si="1"/>
        <v>0</v>
      </c>
      <c r="I9" s="46"/>
    </row>
    <row r="10" spans="1:13" ht="20.05" customHeight="1" x14ac:dyDescent="0.2">
      <c r="A10" s="69">
        <v>11</v>
      </c>
      <c r="B10" s="15" t="s">
        <v>21</v>
      </c>
      <c r="C10" s="56" t="s">
        <v>18</v>
      </c>
      <c r="D10" s="13">
        <v>0</v>
      </c>
      <c r="E10" s="42">
        <v>0</v>
      </c>
      <c r="F10" s="42">
        <f t="shared" si="0"/>
        <v>0</v>
      </c>
      <c r="G10" s="42">
        <v>0</v>
      </c>
      <c r="H10" s="44">
        <f t="shared" si="1"/>
        <v>0</v>
      </c>
      <c r="I10" s="46"/>
    </row>
    <row r="11" spans="1:13" ht="20.05" customHeight="1" x14ac:dyDescent="0.2">
      <c r="A11" s="69">
        <v>12</v>
      </c>
      <c r="B11" s="15" t="s">
        <v>36</v>
      </c>
      <c r="C11" s="56" t="s">
        <v>18</v>
      </c>
      <c r="D11" s="13">
        <v>0</v>
      </c>
      <c r="E11" s="42">
        <v>0</v>
      </c>
      <c r="F11" s="42">
        <f t="shared" si="0"/>
        <v>0</v>
      </c>
      <c r="G11" s="42">
        <v>0</v>
      </c>
      <c r="H11" s="44">
        <f t="shared" si="1"/>
        <v>0</v>
      </c>
      <c r="I11" s="46"/>
    </row>
    <row r="12" spans="1:13" ht="20.05" customHeight="1" x14ac:dyDescent="0.2">
      <c r="A12" s="69"/>
      <c r="B12" s="15" t="s">
        <v>50</v>
      </c>
      <c r="C12" s="56" t="s">
        <v>18</v>
      </c>
      <c r="D12" s="13">
        <v>0</v>
      </c>
      <c r="E12" s="42">
        <v>0</v>
      </c>
      <c r="F12" s="42">
        <f t="shared" si="0"/>
        <v>0</v>
      </c>
      <c r="G12" s="43" t="s">
        <v>40</v>
      </c>
      <c r="H12" s="52" t="s">
        <v>40</v>
      </c>
      <c r="I12" s="46"/>
    </row>
    <row r="13" spans="1:13" ht="20.05" customHeight="1" x14ac:dyDescent="0.2">
      <c r="A13" s="69">
        <v>15</v>
      </c>
      <c r="B13" s="15" t="s">
        <v>22</v>
      </c>
      <c r="C13" s="56" t="s">
        <v>18</v>
      </c>
      <c r="D13" s="13">
        <v>0</v>
      </c>
      <c r="E13" s="42">
        <v>0</v>
      </c>
      <c r="F13" s="42">
        <f t="shared" si="0"/>
        <v>0</v>
      </c>
      <c r="G13" s="43" t="s">
        <v>40</v>
      </c>
      <c r="H13" s="52" t="s">
        <v>40</v>
      </c>
      <c r="I13" s="46"/>
    </row>
    <row r="14" spans="1:13" ht="20.05" customHeight="1" x14ac:dyDescent="0.2">
      <c r="A14" s="69">
        <v>16</v>
      </c>
      <c r="B14" s="15" t="s">
        <v>23</v>
      </c>
      <c r="C14" s="56" t="s">
        <v>18</v>
      </c>
      <c r="D14" s="13">
        <v>0</v>
      </c>
      <c r="E14" s="42">
        <v>0</v>
      </c>
      <c r="F14" s="42">
        <f t="shared" si="0"/>
        <v>0</v>
      </c>
      <c r="G14" s="43" t="s">
        <v>40</v>
      </c>
      <c r="H14" s="52" t="s">
        <v>40</v>
      </c>
      <c r="I14" s="46"/>
    </row>
    <row r="15" spans="1:13" ht="20.05" customHeight="1" x14ac:dyDescent="0.2">
      <c r="A15" s="69">
        <v>17</v>
      </c>
      <c r="B15" s="15" t="s">
        <v>24</v>
      </c>
      <c r="C15" s="56" t="s">
        <v>18</v>
      </c>
      <c r="D15" s="13">
        <v>0</v>
      </c>
      <c r="E15" s="42">
        <v>0</v>
      </c>
      <c r="F15" s="42">
        <f t="shared" si="0"/>
        <v>0</v>
      </c>
      <c r="G15" s="43" t="s">
        <v>40</v>
      </c>
      <c r="H15" s="52" t="s">
        <v>40</v>
      </c>
      <c r="I15" s="46"/>
      <c r="M15" s="5"/>
    </row>
    <row r="16" spans="1:13" ht="20.05" customHeight="1" x14ac:dyDescent="0.2">
      <c r="A16" s="69">
        <v>18</v>
      </c>
      <c r="B16" s="15" t="s">
        <v>25</v>
      </c>
      <c r="C16" s="56" t="s">
        <v>18</v>
      </c>
      <c r="D16" s="13">
        <v>0</v>
      </c>
      <c r="E16" s="42">
        <v>0</v>
      </c>
      <c r="F16" s="42">
        <f t="shared" si="0"/>
        <v>0</v>
      </c>
      <c r="G16" s="43" t="s">
        <v>40</v>
      </c>
      <c r="H16" s="52" t="s">
        <v>40</v>
      </c>
      <c r="I16" s="46"/>
    </row>
    <row r="17" spans="1:12" ht="20.05" customHeight="1" x14ac:dyDescent="0.2">
      <c r="A17" s="69">
        <v>19</v>
      </c>
      <c r="B17" s="62" t="s">
        <v>42</v>
      </c>
      <c r="C17" s="56" t="s">
        <v>18</v>
      </c>
      <c r="D17" s="13">
        <v>0</v>
      </c>
      <c r="E17" s="42">
        <v>0</v>
      </c>
      <c r="F17" s="42">
        <f t="shared" si="0"/>
        <v>0</v>
      </c>
      <c r="G17" s="43" t="s">
        <v>40</v>
      </c>
      <c r="H17" s="52" t="s">
        <v>40</v>
      </c>
      <c r="I17" s="46"/>
    </row>
    <row r="18" spans="1:12" ht="20.05" customHeight="1" x14ac:dyDescent="0.2">
      <c r="A18" s="69">
        <v>25</v>
      </c>
      <c r="B18" s="15" t="s">
        <v>12</v>
      </c>
      <c r="C18" s="56" t="s">
        <v>18</v>
      </c>
      <c r="D18" s="13">
        <v>0</v>
      </c>
      <c r="E18" s="42">
        <v>0</v>
      </c>
      <c r="F18" s="42">
        <f t="shared" si="0"/>
        <v>0</v>
      </c>
      <c r="G18" s="42">
        <v>0</v>
      </c>
      <c r="H18" s="44">
        <f>D18*G18</f>
        <v>0</v>
      </c>
      <c r="I18" s="46"/>
    </row>
    <row r="19" spans="1:12" ht="20.05" customHeight="1" x14ac:dyDescent="0.2">
      <c r="A19" s="69">
        <v>34</v>
      </c>
      <c r="B19" s="15" t="s">
        <v>54</v>
      </c>
      <c r="C19" s="56" t="s">
        <v>18</v>
      </c>
      <c r="D19" s="13">
        <v>0</v>
      </c>
      <c r="E19" s="42">
        <v>0</v>
      </c>
      <c r="F19" s="42">
        <f t="shared" si="0"/>
        <v>0</v>
      </c>
      <c r="G19" s="42">
        <v>0</v>
      </c>
      <c r="H19" s="44">
        <f t="shared" ref="H19:H25" si="2">D19*G19</f>
        <v>0</v>
      </c>
      <c r="I19" s="46"/>
    </row>
    <row r="20" spans="1:12" ht="20.05" customHeight="1" x14ac:dyDescent="0.2">
      <c r="A20" s="69">
        <v>38</v>
      </c>
      <c r="B20" s="12" t="s">
        <v>13</v>
      </c>
      <c r="C20" s="56" t="s">
        <v>18</v>
      </c>
      <c r="D20" s="13">
        <v>0</v>
      </c>
      <c r="E20" s="42">
        <v>0</v>
      </c>
      <c r="F20" s="42">
        <f t="shared" si="0"/>
        <v>0</v>
      </c>
      <c r="G20" s="42">
        <v>0</v>
      </c>
      <c r="H20" s="44">
        <f t="shared" si="2"/>
        <v>0</v>
      </c>
      <c r="I20" s="46"/>
    </row>
    <row r="21" spans="1:12" ht="20.05" customHeight="1" x14ac:dyDescent="0.2">
      <c r="A21" s="69">
        <v>49</v>
      </c>
      <c r="B21" s="12" t="s">
        <v>9</v>
      </c>
      <c r="C21" s="56" t="s">
        <v>18</v>
      </c>
      <c r="D21" s="13">
        <v>0</v>
      </c>
      <c r="E21" s="42">
        <v>0</v>
      </c>
      <c r="F21" s="42">
        <f t="shared" si="0"/>
        <v>0</v>
      </c>
      <c r="G21" s="42">
        <v>0</v>
      </c>
      <c r="H21" s="44">
        <f t="shared" si="2"/>
        <v>0</v>
      </c>
      <c r="I21" s="46"/>
    </row>
    <row r="22" spans="1:12" ht="20.05" customHeight="1" x14ac:dyDescent="0.2">
      <c r="A22" s="69">
        <v>50</v>
      </c>
      <c r="B22" s="12" t="s">
        <v>28</v>
      </c>
      <c r="C22" s="56" t="s">
        <v>18</v>
      </c>
      <c r="D22" s="13">
        <v>0</v>
      </c>
      <c r="E22" s="42">
        <v>0</v>
      </c>
      <c r="F22" s="42">
        <f t="shared" si="0"/>
        <v>0</v>
      </c>
      <c r="G22" s="42">
        <v>0</v>
      </c>
      <c r="H22" s="44">
        <f t="shared" si="2"/>
        <v>0</v>
      </c>
      <c r="I22" s="46"/>
    </row>
    <row r="23" spans="1:12" ht="59.95" customHeight="1" x14ac:dyDescent="0.2">
      <c r="A23" s="69">
        <v>53</v>
      </c>
      <c r="B23" s="63" t="s">
        <v>48</v>
      </c>
      <c r="C23" s="56" t="s">
        <v>18</v>
      </c>
      <c r="D23" s="13">
        <v>0</v>
      </c>
      <c r="E23" s="42">
        <v>0</v>
      </c>
      <c r="F23" s="42">
        <f t="shared" si="0"/>
        <v>0</v>
      </c>
      <c r="G23" s="42">
        <v>0</v>
      </c>
      <c r="H23" s="44">
        <f t="shared" si="2"/>
        <v>0</v>
      </c>
      <c r="I23" s="46"/>
    </row>
    <row r="24" spans="1:12" ht="79.849999999999994" customHeight="1" x14ac:dyDescent="0.2">
      <c r="A24" s="69">
        <v>55</v>
      </c>
      <c r="B24" s="63" t="s">
        <v>47</v>
      </c>
      <c r="C24" s="56" t="s">
        <v>18</v>
      </c>
      <c r="D24" s="13">
        <v>0</v>
      </c>
      <c r="E24" s="42">
        <v>0</v>
      </c>
      <c r="F24" s="42">
        <f t="shared" si="0"/>
        <v>0</v>
      </c>
      <c r="G24" s="42">
        <v>0</v>
      </c>
      <c r="H24" s="44">
        <f t="shared" si="2"/>
        <v>0</v>
      </c>
      <c r="I24" s="46"/>
    </row>
    <row r="25" spans="1:12" ht="59.95" customHeight="1" x14ac:dyDescent="0.2">
      <c r="A25" s="69">
        <v>70</v>
      </c>
      <c r="B25" s="12" t="s">
        <v>49</v>
      </c>
      <c r="C25" s="56" t="s">
        <v>18</v>
      </c>
      <c r="D25" s="13">
        <v>0</v>
      </c>
      <c r="E25" s="42">
        <v>0</v>
      </c>
      <c r="F25" s="42">
        <f t="shared" si="0"/>
        <v>0</v>
      </c>
      <c r="G25" s="42">
        <v>0</v>
      </c>
      <c r="H25" s="44">
        <f t="shared" si="2"/>
        <v>0</v>
      </c>
      <c r="I25" s="46"/>
    </row>
    <row r="26" spans="1:12" ht="20.05" customHeight="1" x14ac:dyDescent="0.2">
      <c r="A26" s="69">
        <v>80</v>
      </c>
      <c r="B26" s="12" t="s">
        <v>45</v>
      </c>
      <c r="C26" s="56" t="s">
        <v>18</v>
      </c>
      <c r="D26" s="13">
        <v>0</v>
      </c>
      <c r="E26" s="42">
        <v>0</v>
      </c>
      <c r="F26" s="42">
        <f t="shared" si="0"/>
        <v>0</v>
      </c>
      <c r="G26" s="43" t="s">
        <v>40</v>
      </c>
      <c r="H26" s="52" t="s">
        <v>40</v>
      </c>
      <c r="I26" s="46"/>
      <c r="L26" s="5"/>
    </row>
    <row r="27" spans="1:12" ht="20.05" customHeight="1" x14ac:dyDescent="0.2">
      <c r="A27" s="69">
        <v>88</v>
      </c>
      <c r="B27" s="70" t="s">
        <v>46</v>
      </c>
      <c r="C27" s="71" t="s">
        <v>18</v>
      </c>
      <c r="D27" s="24">
        <v>0</v>
      </c>
      <c r="E27" s="42">
        <v>0</v>
      </c>
      <c r="F27" s="45">
        <f t="shared" si="0"/>
        <v>0</v>
      </c>
      <c r="G27" s="43" t="s">
        <v>40</v>
      </c>
      <c r="H27" s="52" t="s">
        <v>40</v>
      </c>
      <c r="I27" s="46"/>
    </row>
    <row r="28" spans="1:12" ht="20.05" customHeight="1" x14ac:dyDescent="0.2">
      <c r="A28" s="69">
        <v>107</v>
      </c>
      <c r="B28" s="50" t="s">
        <v>35</v>
      </c>
      <c r="C28" s="64" t="s">
        <v>18</v>
      </c>
      <c r="D28" s="24">
        <v>0</v>
      </c>
      <c r="E28" s="42">
        <v>0</v>
      </c>
      <c r="F28" s="45">
        <f t="shared" si="0"/>
        <v>0</v>
      </c>
      <c r="G28" s="72" t="s">
        <v>40</v>
      </c>
      <c r="H28" s="89" t="s">
        <v>40</v>
      </c>
      <c r="I28" s="46"/>
    </row>
    <row r="29" spans="1:12" ht="20.05" customHeight="1" x14ac:dyDescent="0.2">
      <c r="A29" s="69"/>
      <c r="B29" s="15" t="s">
        <v>20</v>
      </c>
      <c r="C29" s="56" t="s">
        <v>18</v>
      </c>
      <c r="D29" s="13">
        <v>0</v>
      </c>
      <c r="E29" s="42">
        <v>0</v>
      </c>
      <c r="F29" s="42">
        <f t="shared" si="0"/>
        <v>0</v>
      </c>
      <c r="G29" s="42">
        <v>0</v>
      </c>
      <c r="H29" s="44">
        <f t="shared" ref="H29:H36" si="3">D29*G29</f>
        <v>0</v>
      </c>
      <c r="I29" s="46"/>
    </row>
    <row r="30" spans="1:12" ht="20.05" customHeight="1" x14ac:dyDescent="0.2">
      <c r="A30" s="69"/>
      <c r="B30" s="15" t="s">
        <v>10</v>
      </c>
      <c r="C30" s="56" t="s">
        <v>18</v>
      </c>
      <c r="D30" s="13">
        <v>0</v>
      </c>
      <c r="E30" s="42">
        <v>0</v>
      </c>
      <c r="F30" s="42">
        <f t="shared" si="0"/>
        <v>0</v>
      </c>
      <c r="G30" s="42">
        <v>0</v>
      </c>
      <c r="H30" s="44">
        <f t="shared" si="3"/>
        <v>0</v>
      </c>
      <c r="I30" s="46"/>
    </row>
    <row r="31" spans="1:12" ht="20.05" customHeight="1" x14ac:dyDescent="0.2">
      <c r="A31" s="69">
        <v>115</v>
      </c>
      <c r="B31" s="15" t="s">
        <v>37</v>
      </c>
      <c r="C31" s="56" t="s">
        <v>18</v>
      </c>
      <c r="D31" s="13">
        <v>0</v>
      </c>
      <c r="E31" s="42">
        <v>0</v>
      </c>
      <c r="F31" s="42">
        <f t="shared" si="0"/>
        <v>0</v>
      </c>
      <c r="G31" s="42">
        <v>0</v>
      </c>
      <c r="H31" s="44">
        <f t="shared" si="3"/>
        <v>0</v>
      </c>
      <c r="I31" s="46"/>
    </row>
    <row r="32" spans="1:12" s="73" customFormat="1" ht="20.05" customHeight="1" x14ac:dyDescent="0.2">
      <c r="A32" s="69">
        <v>120</v>
      </c>
      <c r="B32" s="15" t="s">
        <v>38</v>
      </c>
      <c r="C32" s="56" t="s">
        <v>18</v>
      </c>
      <c r="D32" s="13">
        <v>1</v>
      </c>
      <c r="E32" s="42">
        <v>0</v>
      </c>
      <c r="F32" s="42">
        <f t="shared" si="0"/>
        <v>0</v>
      </c>
      <c r="G32" s="42">
        <v>0</v>
      </c>
      <c r="H32" s="44">
        <f t="shared" si="3"/>
        <v>0</v>
      </c>
    </row>
    <row r="33" spans="1:9" ht="36" customHeight="1" x14ac:dyDescent="0.2">
      <c r="A33" s="69">
        <v>119</v>
      </c>
      <c r="B33" s="17" t="s">
        <v>55</v>
      </c>
      <c r="C33" s="74" t="s">
        <v>18</v>
      </c>
      <c r="D33" s="19">
        <v>1</v>
      </c>
      <c r="E33" s="42">
        <v>0</v>
      </c>
      <c r="F33" s="54">
        <f t="shared" si="0"/>
        <v>0</v>
      </c>
      <c r="G33" s="42">
        <v>0</v>
      </c>
      <c r="H33" s="55">
        <f t="shared" si="3"/>
        <v>0</v>
      </c>
      <c r="I33" s="46"/>
    </row>
    <row r="34" spans="1:9" ht="20.05" customHeight="1" x14ac:dyDescent="0.2">
      <c r="A34" s="69">
        <v>123</v>
      </c>
      <c r="B34" s="15" t="s">
        <v>17</v>
      </c>
      <c r="C34" s="56" t="s">
        <v>18</v>
      </c>
      <c r="D34" s="13">
        <v>0</v>
      </c>
      <c r="E34" s="42">
        <v>0</v>
      </c>
      <c r="F34" s="42">
        <f t="shared" si="0"/>
        <v>0</v>
      </c>
      <c r="G34" s="42">
        <v>0</v>
      </c>
      <c r="H34" s="44">
        <f t="shared" si="3"/>
        <v>0</v>
      </c>
      <c r="I34" s="46"/>
    </row>
    <row r="35" spans="1:9" ht="20.05" customHeight="1" x14ac:dyDescent="0.2">
      <c r="A35" s="69">
        <v>125</v>
      </c>
      <c r="B35" s="15" t="s">
        <v>39</v>
      </c>
      <c r="C35" s="56" t="s">
        <v>18</v>
      </c>
      <c r="D35" s="13">
        <v>1</v>
      </c>
      <c r="E35" s="42">
        <v>0</v>
      </c>
      <c r="F35" s="42">
        <f t="shared" si="0"/>
        <v>0</v>
      </c>
      <c r="G35" s="42">
        <v>0</v>
      </c>
      <c r="H35" s="44">
        <f t="shared" si="3"/>
        <v>0</v>
      </c>
      <c r="I35" s="48"/>
    </row>
    <row r="36" spans="1:9" ht="20.05" customHeight="1" x14ac:dyDescent="0.2">
      <c r="A36" s="69">
        <v>150</v>
      </c>
      <c r="B36" s="15" t="s">
        <v>44</v>
      </c>
      <c r="C36" s="56" t="s">
        <v>18</v>
      </c>
      <c r="D36" s="13">
        <v>0</v>
      </c>
      <c r="E36" s="42">
        <v>0</v>
      </c>
      <c r="F36" s="42">
        <f t="shared" si="0"/>
        <v>0</v>
      </c>
      <c r="G36" s="42">
        <v>0</v>
      </c>
      <c r="H36" s="44">
        <f t="shared" si="3"/>
        <v>0</v>
      </c>
      <c r="I36" s="46"/>
    </row>
    <row r="37" spans="1:9" x14ac:dyDescent="0.2">
      <c r="B37" s="12" t="s">
        <v>15</v>
      </c>
      <c r="C37" s="56" t="s">
        <v>18</v>
      </c>
      <c r="D37" s="13">
        <v>2</v>
      </c>
      <c r="E37" s="42">
        <v>0</v>
      </c>
      <c r="F37" s="42">
        <f>E37*D37</f>
        <v>0</v>
      </c>
      <c r="G37" s="42">
        <v>0</v>
      </c>
      <c r="H37" s="44">
        <f>D37*G37</f>
        <v>0</v>
      </c>
      <c r="I37" s="46"/>
    </row>
    <row r="38" spans="1:9" ht="13.15" thickBot="1" x14ac:dyDescent="0.25">
      <c r="B38" s="90" t="s">
        <v>41</v>
      </c>
      <c r="C38" s="91" t="s">
        <v>18</v>
      </c>
      <c r="D38" s="92">
        <v>4</v>
      </c>
      <c r="E38" s="51">
        <v>0</v>
      </c>
      <c r="F38" s="93">
        <f>E38*D38</f>
        <v>0</v>
      </c>
      <c r="G38" s="51">
        <v>0</v>
      </c>
      <c r="H38" s="94">
        <f>G38*D38</f>
        <v>0</v>
      </c>
      <c r="I38" s="46"/>
    </row>
    <row r="39" spans="1:9" x14ac:dyDescent="0.2">
      <c r="B39" s="1" t="s">
        <v>0</v>
      </c>
      <c r="C39" s="2"/>
      <c r="D39" s="77"/>
      <c r="E39" s="2"/>
      <c r="F39" s="39">
        <f>SUM(F6:F38)</f>
        <v>0</v>
      </c>
      <c r="G39" s="40"/>
      <c r="H39" s="39">
        <f>SUM(H6:H38)</f>
        <v>0</v>
      </c>
      <c r="I39" s="46"/>
    </row>
    <row r="40" spans="1:9" x14ac:dyDescent="0.2">
      <c r="B40" s="1"/>
      <c r="C40" s="2"/>
      <c r="D40" s="77"/>
      <c r="E40" s="2"/>
      <c r="F40" s="3"/>
      <c r="G40" s="4"/>
      <c r="H40" s="3"/>
      <c r="I40" s="46"/>
    </row>
    <row r="41" spans="1:9" ht="13.15" thickBot="1" x14ac:dyDescent="0.25">
      <c r="B41" s="25" t="s">
        <v>30</v>
      </c>
      <c r="C41" s="2"/>
      <c r="D41" s="78"/>
      <c r="E41" s="2"/>
      <c r="F41" s="2"/>
      <c r="G41" s="2"/>
      <c r="H41" s="2"/>
      <c r="I41" s="46"/>
    </row>
    <row r="42" spans="1:9" x14ac:dyDescent="0.2">
      <c r="B42" s="10" t="s">
        <v>14</v>
      </c>
      <c r="C42" s="49" t="s">
        <v>18</v>
      </c>
      <c r="D42" s="11">
        <v>0</v>
      </c>
      <c r="E42" s="53"/>
      <c r="F42" s="53"/>
      <c r="G42" s="53">
        <v>0</v>
      </c>
      <c r="H42" s="20">
        <f t="shared" ref="H42:H49" si="4">D42*G42</f>
        <v>0</v>
      </c>
      <c r="I42" s="46"/>
    </row>
    <row r="43" spans="1:9" x14ac:dyDescent="0.2">
      <c r="B43" s="15" t="s">
        <v>11</v>
      </c>
      <c r="C43" s="56" t="s">
        <v>18</v>
      </c>
      <c r="D43" s="13">
        <v>0</v>
      </c>
      <c r="E43" s="14"/>
      <c r="F43" s="14"/>
      <c r="G43" s="14">
        <v>0</v>
      </c>
      <c r="H43" s="16">
        <f t="shared" si="4"/>
        <v>0</v>
      </c>
      <c r="I43" s="46"/>
    </row>
    <row r="44" spans="1:9" x14ac:dyDescent="0.2">
      <c r="B44" s="58" t="s">
        <v>53</v>
      </c>
      <c r="C44" s="57" t="s">
        <v>18</v>
      </c>
      <c r="D44" s="19">
        <v>0</v>
      </c>
      <c r="E44" s="54"/>
      <c r="F44" s="54"/>
      <c r="G44" s="54">
        <v>0</v>
      </c>
      <c r="H44" s="16">
        <f>D44*G44</f>
        <v>0</v>
      </c>
      <c r="I44" s="46"/>
    </row>
    <row r="45" spans="1:9" x14ac:dyDescent="0.2">
      <c r="B45" s="58" t="s">
        <v>33</v>
      </c>
      <c r="C45" s="57" t="s">
        <v>18</v>
      </c>
      <c r="D45" s="19">
        <v>0</v>
      </c>
      <c r="E45" s="54"/>
      <c r="F45" s="54"/>
      <c r="G45" s="54">
        <v>0</v>
      </c>
      <c r="H45" s="16">
        <f>D45*G45</f>
        <v>0</v>
      </c>
      <c r="I45" s="46"/>
    </row>
    <row r="46" spans="1:9" x14ac:dyDescent="0.2">
      <c r="B46" s="58" t="s">
        <v>31</v>
      </c>
      <c r="C46" s="57" t="s">
        <v>19</v>
      </c>
      <c r="D46" s="19">
        <v>2</v>
      </c>
      <c r="E46" s="54"/>
      <c r="F46" s="54"/>
      <c r="G46" s="54">
        <v>0</v>
      </c>
      <c r="H46" s="16">
        <f t="shared" si="4"/>
        <v>0</v>
      </c>
      <c r="I46" s="46"/>
    </row>
    <row r="47" spans="1:9" x14ac:dyDescent="0.2">
      <c r="B47" s="58" t="s">
        <v>32</v>
      </c>
      <c r="C47" s="57" t="s">
        <v>19</v>
      </c>
      <c r="D47" s="19">
        <v>1</v>
      </c>
      <c r="E47" s="54"/>
      <c r="F47" s="54"/>
      <c r="G47" s="54">
        <v>0</v>
      </c>
      <c r="H47" s="16">
        <f t="shared" si="4"/>
        <v>0</v>
      </c>
      <c r="I47" s="46"/>
    </row>
    <row r="48" spans="1:9" x14ac:dyDescent="0.2">
      <c r="B48" s="17" t="s">
        <v>34</v>
      </c>
      <c r="C48" s="18" t="s">
        <v>19</v>
      </c>
      <c r="D48" s="19">
        <v>1</v>
      </c>
      <c r="E48" s="54"/>
      <c r="F48" s="54"/>
      <c r="G48" s="54">
        <v>0</v>
      </c>
      <c r="H48" s="16">
        <f t="shared" si="4"/>
        <v>0</v>
      </c>
      <c r="I48" s="46"/>
    </row>
    <row r="49" spans="1:13" ht="13.15" thickBot="1" x14ac:dyDescent="0.25">
      <c r="B49" s="59" t="s">
        <v>26</v>
      </c>
      <c r="C49" s="60" t="s">
        <v>27</v>
      </c>
      <c r="D49" s="21">
        <v>366</v>
      </c>
      <c r="E49" s="22"/>
      <c r="F49" s="22"/>
      <c r="G49" s="22">
        <v>0</v>
      </c>
      <c r="H49" s="23">
        <f t="shared" si="4"/>
        <v>0</v>
      </c>
    </row>
    <row r="50" spans="1:13" x14ac:dyDescent="0.2">
      <c r="B50" s="1" t="s">
        <v>0</v>
      </c>
      <c r="C50" s="2"/>
      <c r="D50" s="77"/>
      <c r="E50" s="2"/>
      <c r="F50" s="3"/>
      <c r="G50" s="4"/>
      <c r="H50" s="39">
        <f>SUM(H42:H49)</f>
        <v>0</v>
      </c>
    </row>
    <row r="51" spans="1:13" x14ac:dyDescent="0.2">
      <c r="B51" s="1"/>
      <c r="C51" s="2"/>
      <c r="D51" s="77"/>
      <c r="E51" s="2"/>
      <c r="F51" s="3"/>
      <c r="G51" s="4"/>
      <c r="H51" s="3"/>
    </row>
    <row r="52" spans="1:13" s="75" customFormat="1" ht="15.85" customHeight="1" x14ac:dyDescent="0.2">
      <c r="A52"/>
      <c r="B52" s="1"/>
      <c r="C52" s="2"/>
      <c r="D52" s="77"/>
      <c r="E52" s="2"/>
      <c r="F52" s="3"/>
      <c r="G52" s="4"/>
      <c r="H52" s="3"/>
      <c r="I52" s="47"/>
      <c r="J52"/>
      <c r="K52"/>
      <c r="L52"/>
      <c r="M52"/>
    </row>
    <row r="53" spans="1:13" s="75" customFormat="1" ht="15.05" customHeight="1" thickBot="1" x14ac:dyDescent="0.25">
      <c r="A53"/>
      <c r="B53" s="25" t="s">
        <v>7</v>
      </c>
      <c r="C53" s="26"/>
      <c r="D53" s="79"/>
      <c r="E53" s="27"/>
      <c r="F53" s="28"/>
      <c r="G53" s="28"/>
      <c r="H53" s="29"/>
      <c r="I53" s="47"/>
      <c r="J53"/>
      <c r="K53"/>
      <c r="L53"/>
      <c r="M53"/>
    </row>
    <row r="54" spans="1:13" s="75" customFormat="1" ht="28.5" customHeight="1" thickBot="1" x14ac:dyDescent="0.25">
      <c r="A54"/>
      <c r="B54" s="102" t="s">
        <v>16</v>
      </c>
      <c r="C54" s="103"/>
      <c r="D54" s="103"/>
      <c r="E54" s="103"/>
      <c r="F54" s="103"/>
      <c r="G54" s="103"/>
      <c r="H54" s="101">
        <f>F39+H39+H50</f>
        <v>0</v>
      </c>
      <c r="I54" s="47"/>
      <c r="J54"/>
      <c r="K54"/>
      <c r="L54"/>
      <c r="M54"/>
    </row>
    <row r="55" spans="1:13" s="75" customFormat="1" x14ac:dyDescent="0.2">
      <c r="A55"/>
      <c r="B55" s="37"/>
      <c r="C55" s="37"/>
      <c r="D55" s="82"/>
      <c r="E55" s="37"/>
      <c r="F55" s="37"/>
      <c r="G55" s="37"/>
      <c r="H55" s="37"/>
      <c r="I55" s="47"/>
      <c r="J55"/>
      <c r="K55"/>
      <c r="L55"/>
      <c r="M55"/>
    </row>
    <row r="56" spans="1:13" s="75" customFormat="1" x14ac:dyDescent="0.2">
      <c r="A56"/>
      <c r="B56" s="37"/>
      <c r="C56" s="37"/>
      <c r="D56" s="82"/>
      <c r="E56" s="37"/>
      <c r="F56" s="37"/>
      <c r="G56" s="37"/>
      <c r="H56" s="37"/>
      <c r="I56" s="47"/>
      <c r="J56"/>
      <c r="K56"/>
      <c r="L56"/>
      <c r="M56"/>
    </row>
    <row r="57" spans="1:13" s="75" customFormat="1" x14ac:dyDescent="0.2">
      <c r="A57"/>
      <c r="B57" s="6"/>
      <c r="C57" s="6"/>
      <c r="D57" s="83"/>
      <c r="E57" s="6"/>
      <c r="F57" s="6"/>
      <c r="G57" s="6"/>
      <c r="H57" s="6"/>
      <c r="I57" s="47"/>
      <c r="J57"/>
      <c r="K57"/>
      <c r="L57"/>
      <c r="M57"/>
    </row>
    <row r="58" spans="1:13" s="75" customFormat="1" x14ac:dyDescent="0.2">
      <c r="A58"/>
      <c r="B58" s="6"/>
      <c r="C58" s="6"/>
      <c r="D58" s="83"/>
      <c r="E58" s="6"/>
      <c r="F58" s="6"/>
      <c r="G58" s="6"/>
      <c r="H58" s="6"/>
      <c r="I58" s="47"/>
      <c r="J58"/>
      <c r="K58"/>
      <c r="L58"/>
      <c r="M58"/>
    </row>
  </sheetData>
  <sheetProtection insertColumns="0" selectLockedCells="1" selectUnlockedCells="1"/>
  <mergeCells count="8">
    <mergeCell ref="B54:G54"/>
    <mergeCell ref="B1:H1"/>
    <mergeCell ref="B2:H2"/>
    <mergeCell ref="B3:B4"/>
    <mergeCell ref="C3:C4"/>
    <mergeCell ref="D3:D4"/>
    <mergeCell ref="E3:F3"/>
    <mergeCell ref="G3:H3"/>
  </mergeCells>
  <pageMargins left="0.25" right="0.25" top="0.75" bottom="0.75" header="0.3" footer="0.3"/>
  <pageSetup paperSize="9" scale="7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M64"/>
  <sheetViews>
    <sheetView topLeftCell="B1" zoomScaleNormal="100" workbookViewId="0">
      <pane ySplit="4" topLeftCell="A5" activePane="bottomLeft" state="frozen"/>
      <selection activeCell="F1" sqref="F1"/>
      <selection pane="bottomLeft" activeCell="L55" sqref="L55"/>
    </sheetView>
  </sheetViews>
  <sheetFormatPr defaultRowHeight="12.55" x14ac:dyDescent="0.2"/>
  <cols>
    <col min="1" max="1" width="4.6640625" hidden="1" customWidth="1"/>
    <col min="2" max="2" width="50" customWidth="1"/>
    <col min="3" max="3" width="5.6640625" customWidth="1"/>
    <col min="4" max="4" width="8.6640625" style="84" customWidth="1"/>
    <col min="5" max="8" width="15.6640625" customWidth="1"/>
    <col min="9" max="9" width="29" style="47" customWidth="1"/>
  </cols>
  <sheetData>
    <row r="1" spans="1:13" ht="20.2" customHeight="1" thickBot="1" x14ac:dyDescent="0.25">
      <c r="B1" s="107" t="s">
        <v>60</v>
      </c>
      <c r="C1" s="108"/>
      <c r="D1" s="108"/>
      <c r="E1" s="108"/>
      <c r="F1" s="108"/>
      <c r="G1" s="108"/>
      <c r="H1" s="108"/>
    </row>
    <row r="2" spans="1:13" ht="19.600000000000001" customHeight="1" thickBot="1" x14ac:dyDescent="0.25">
      <c r="B2" s="109" t="s">
        <v>61</v>
      </c>
      <c r="C2" s="110"/>
      <c r="D2" s="110"/>
      <c r="E2" s="110"/>
      <c r="F2" s="110"/>
      <c r="G2" s="110"/>
      <c r="H2" s="110"/>
    </row>
    <row r="3" spans="1:13" ht="13.15" thickBot="1" x14ac:dyDescent="0.25">
      <c r="B3" s="111" t="s">
        <v>1</v>
      </c>
      <c r="C3" s="113" t="s">
        <v>29</v>
      </c>
      <c r="D3" s="115" t="s">
        <v>6</v>
      </c>
      <c r="E3" s="117" t="s">
        <v>2</v>
      </c>
      <c r="F3" s="118"/>
      <c r="G3" s="118" t="s">
        <v>3</v>
      </c>
      <c r="H3" s="119"/>
    </row>
    <row r="4" spans="1:13" ht="13.15" thickBot="1" x14ac:dyDescent="0.25">
      <c r="B4" s="112"/>
      <c r="C4" s="114"/>
      <c r="D4" s="116"/>
      <c r="E4" s="85" t="s">
        <v>4</v>
      </c>
      <c r="F4" s="86" t="s">
        <v>5</v>
      </c>
      <c r="G4" s="86" t="s">
        <v>4</v>
      </c>
      <c r="H4" s="87" t="s">
        <v>5</v>
      </c>
      <c r="I4" s="46"/>
    </row>
    <row r="5" spans="1:13" ht="13.15" thickBot="1" x14ac:dyDescent="0.25">
      <c r="B5" s="67" t="s">
        <v>58</v>
      </c>
      <c r="C5" s="68"/>
      <c r="D5" s="76"/>
      <c r="E5" s="68"/>
      <c r="F5" s="68"/>
      <c r="G5" s="68"/>
      <c r="H5" s="68"/>
      <c r="I5" s="46"/>
    </row>
    <row r="6" spans="1:13" ht="90.65" customHeight="1" x14ac:dyDescent="0.2">
      <c r="A6" s="69">
        <v>1</v>
      </c>
      <c r="B6" s="10" t="s">
        <v>43</v>
      </c>
      <c r="C6" s="61" t="s">
        <v>18</v>
      </c>
      <c r="D6" s="11">
        <v>1</v>
      </c>
      <c r="E6" s="38">
        <v>0</v>
      </c>
      <c r="F6" s="38">
        <f t="shared" ref="F6:F12" si="0">D6*E6</f>
        <v>0</v>
      </c>
      <c r="G6" s="41" t="s">
        <v>40</v>
      </c>
      <c r="H6" s="88" t="s">
        <v>40</v>
      </c>
      <c r="I6" s="46"/>
    </row>
    <row r="7" spans="1:13" ht="20.05" customHeight="1" x14ac:dyDescent="0.2">
      <c r="A7" s="69"/>
      <c r="B7" s="15" t="s">
        <v>8</v>
      </c>
      <c r="C7" s="56" t="s">
        <v>18</v>
      </c>
      <c r="D7" s="13">
        <v>1</v>
      </c>
      <c r="E7" s="42">
        <v>0</v>
      </c>
      <c r="F7" s="42">
        <f t="shared" si="0"/>
        <v>0</v>
      </c>
      <c r="G7" s="42">
        <v>0</v>
      </c>
      <c r="H7" s="44">
        <f t="shared" ref="H7:H11" si="1">D7*G7</f>
        <v>0</v>
      </c>
      <c r="I7" s="46"/>
    </row>
    <row r="8" spans="1:13" ht="30.05" customHeight="1" x14ac:dyDescent="0.2">
      <c r="A8" s="69">
        <v>5</v>
      </c>
      <c r="B8" s="12" t="s">
        <v>51</v>
      </c>
      <c r="C8" s="56" t="s">
        <v>18</v>
      </c>
      <c r="D8" s="13">
        <v>0</v>
      </c>
      <c r="E8" s="42">
        <v>0</v>
      </c>
      <c r="F8" s="42">
        <f t="shared" si="0"/>
        <v>0</v>
      </c>
      <c r="G8" s="42">
        <v>0</v>
      </c>
      <c r="H8" s="44">
        <f t="shared" si="1"/>
        <v>0</v>
      </c>
      <c r="I8" s="46"/>
    </row>
    <row r="9" spans="1:13" ht="30.05" customHeight="1" x14ac:dyDescent="0.2">
      <c r="A9" s="69">
        <v>6</v>
      </c>
      <c r="B9" s="12" t="s">
        <v>52</v>
      </c>
      <c r="C9" s="56" t="s">
        <v>18</v>
      </c>
      <c r="D9" s="13">
        <v>1</v>
      </c>
      <c r="E9" s="42">
        <v>0</v>
      </c>
      <c r="F9" s="42">
        <f t="shared" si="0"/>
        <v>0</v>
      </c>
      <c r="G9" s="42">
        <v>0</v>
      </c>
      <c r="H9" s="44">
        <f t="shared" si="1"/>
        <v>0</v>
      </c>
      <c r="I9" s="46"/>
    </row>
    <row r="10" spans="1:13" ht="20.05" customHeight="1" x14ac:dyDescent="0.2">
      <c r="A10" s="69">
        <v>11</v>
      </c>
      <c r="B10" s="15" t="s">
        <v>21</v>
      </c>
      <c r="C10" s="56" t="s">
        <v>18</v>
      </c>
      <c r="D10" s="13">
        <v>1</v>
      </c>
      <c r="E10" s="42">
        <v>0</v>
      </c>
      <c r="F10" s="42">
        <f t="shared" si="0"/>
        <v>0</v>
      </c>
      <c r="G10" s="42">
        <v>0</v>
      </c>
      <c r="H10" s="44">
        <f t="shared" si="1"/>
        <v>0</v>
      </c>
      <c r="I10" s="46"/>
    </row>
    <row r="11" spans="1:13" ht="20.05" customHeight="1" x14ac:dyDescent="0.2">
      <c r="A11" s="69">
        <v>12</v>
      </c>
      <c r="B11" s="15" t="s">
        <v>36</v>
      </c>
      <c r="C11" s="56" t="s">
        <v>18</v>
      </c>
      <c r="D11" s="13">
        <v>1</v>
      </c>
      <c r="E11" s="42">
        <v>0</v>
      </c>
      <c r="F11" s="42">
        <f t="shared" si="0"/>
        <v>0</v>
      </c>
      <c r="G11" s="42">
        <v>0</v>
      </c>
      <c r="H11" s="44">
        <f t="shared" si="1"/>
        <v>0</v>
      </c>
      <c r="I11" s="46"/>
    </row>
    <row r="12" spans="1:13" ht="15.05" customHeight="1" x14ac:dyDescent="0.2">
      <c r="A12" s="69"/>
      <c r="B12" s="15" t="s">
        <v>50</v>
      </c>
      <c r="C12" s="56" t="s">
        <v>18</v>
      </c>
      <c r="D12" s="13">
        <v>1</v>
      </c>
      <c r="E12" s="42">
        <v>0</v>
      </c>
      <c r="F12" s="42">
        <f t="shared" si="0"/>
        <v>0</v>
      </c>
      <c r="G12" s="43" t="s">
        <v>40</v>
      </c>
      <c r="H12" s="52" t="s">
        <v>40</v>
      </c>
      <c r="I12" s="46"/>
    </row>
    <row r="13" spans="1:13" ht="15.05" customHeight="1" x14ac:dyDescent="0.2">
      <c r="A13" s="69">
        <v>15</v>
      </c>
      <c r="B13" s="15" t="s">
        <v>22</v>
      </c>
      <c r="C13" s="56" t="s">
        <v>18</v>
      </c>
      <c r="D13" s="13">
        <v>20</v>
      </c>
      <c r="E13" s="42">
        <v>0</v>
      </c>
      <c r="F13" s="42">
        <f t="shared" ref="F13:F17" si="2">D13*E13</f>
        <v>0</v>
      </c>
      <c r="G13" s="43" t="s">
        <v>40</v>
      </c>
      <c r="H13" s="52" t="s">
        <v>40</v>
      </c>
      <c r="I13" s="46"/>
    </row>
    <row r="14" spans="1:13" ht="15.05" customHeight="1" x14ac:dyDescent="0.2">
      <c r="A14" s="69">
        <v>16</v>
      </c>
      <c r="B14" s="15" t="s">
        <v>23</v>
      </c>
      <c r="C14" s="56" t="s">
        <v>18</v>
      </c>
      <c r="D14" s="13">
        <v>1</v>
      </c>
      <c r="E14" s="42">
        <v>0</v>
      </c>
      <c r="F14" s="42">
        <f t="shared" si="2"/>
        <v>0</v>
      </c>
      <c r="G14" s="43" t="s">
        <v>40</v>
      </c>
      <c r="H14" s="52" t="s">
        <v>40</v>
      </c>
      <c r="I14" s="46"/>
    </row>
    <row r="15" spans="1:13" ht="15.05" customHeight="1" x14ac:dyDescent="0.2">
      <c r="A15" s="69">
        <v>17</v>
      </c>
      <c r="B15" s="15" t="s">
        <v>24</v>
      </c>
      <c r="C15" s="56" t="s">
        <v>18</v>
      </c>
      <c r="D15" s="13">
        <v>1</v>
      </c>
      <c r="E15" s="42">
        <v>0</v>
      </c>
      <c r="F15" s="42">
        <f t="shared" si="2"/>
        <v>0</v>
      </c>
      <c r="G15" s="43" t="s">
        <v>40</v>
      </c>
      <c r="H15" s="52" t="s">
        <v>40</v>
      </c>
      <c r="I15" s="46"/>
      <c r="M15" s="5"/>
    </row>
    <row r="16" spans="1:13" ht="15.05" customHeight="1" x14ac:dyDescent="0.2">
      <c r="A16" s="69">
        <v>18</v>
      </c>
      <c r="B16" s="15" t="s">
        <v>25</v>
      </c>
      <c r="C16" s="56" t="s">
        <v>18</v>
      </c>
      <c r="D16" s="13">
        <v>1</v>
      </c>
      <c r="E16" s="42">
        <v>0</v>
      </c>
      <c r="F16" s="42">
        <f t="shared" si="2"/>
        <v>0</v>
      </c>
      <c r="G16" s="43" t="s">
        <v>40</v>
      </c>
      <c r="H16" s="52" t="s">
        <v>40</v>
      </c>
      <c r="I16" s="46"/>
    </row>
    <row r="17" spans="1:12" ht="15.05" customHeight="1" x14ac:dyDescent="0.2">
      <c r="A17" s="69">
        <v>19</v>
      </c>
      <c r="B17" s="62" t="s">
        <v>42</v>
      </c>
      <c r="C17" s="56" t="s">
        <v>18</v>
      </c>
      <c r="D17" s="13">
        <v>2</v>
      </c>
      <c r="E17" s="42">
        <v>0</v>
      </c>
      <c r="F17" s="42">
        <f t="shared" si="2"/>
        <v>0</v>
      </c>
      <c r="G17" s="43" t="s">
        <v>40</v>
      </c>
      <c r="H17" s="52" t="s">
        <v>40</v>
      </c>
      <c r="I17" s="46"/>
    </row>
    <row r="18" spans="1:12" ht="20.05" customHeight="1" x14ac:dyDescent="0.2">
      <c r="A18" s="69">
        <v>25</v>
      </c>
      <c r="B18" s="15" t="s">
        <v>12</v>
      </c>
      <c r="C18" s="56" t="s">
        <v>18</v>
      </c>
      <c r="D18" s="13">
        <v>1</v>
      </c>
      <c r="E18" s="42">
        <v>0</v>
      </c>
      <c r="F18" s="42">
        <f t="shared" ref="F18:F21" si="3">D18*E18</f>
        <v>0</v>
      </c>
      <c r="G18" s="42">
        <v>0</v>
      </c>
      <c r="H18" s="44">
        <f>D18*G18</f>
        <v>0</v>
      </c>
      <c r="I18" s="46"/>
    </row>
    <row r="19" spans="1:12" ht="20.05" customHeight="1" x14ac:dyDescent="0.2">
      <c r="A19" s="69">
        <v>34</v>
      </c>
      <c r="B19" s="15" t="s">
        <v>54</v>
      </c>
      <c r="C19" s="56" t="s">
        <v>18</v>
      </c>
      <c r="D19" s="13">
        <v>3</v>
      </c>
      <c r="E19" s="42">
        <v>0</v>
      </c>
      <c r="F19" s="42">
        <f t="shared" si="3"/>
        <v>0</v>
      </c>
      <c r="G19" s="42">
        <v>0</v>
      </c>
      <c r="H19" s="44">
        <f t="shared" ref="H19:H24" si="4">D19*G19</f>
        <v>0</v>
      </c>
      <c r="I19" s="46"/>
    </row>
    <row r="20" spans="1:12" ht="20.05" customHeight="1" x14ac:dyDescent="0.2">
      <c r="A20" s="69">
        <v>38</v>
      </c>
      <c r="B20" s="12" t="s">
        <v>13</v>
      </c>
      <c r="C20" s="56" t="s">
        <v>18</v>
      </c>
      <c r="D20" s="13">
        <v>3</v>
      </c>
      <c r="E20" s="42">
        <v>0</v>
      </c>
      <c r="F20" s="42">
        <f t="shared" si="3"/>
        <v>0</v>
      </c>
      <c r="G20" s="42">
        <v>0</v>
      </c>
      <c r="H20" s="44">
        <f t="shared" si="4"/>
        <v>0</v>
      </c>
      <c r="I20" s="46"/>
    </row>
    <row r="21" spans="1:12" ht="20.05" customHeight="1" x14ac:dyDescent="0.2">
      <c r="A21" s="69">
        <v>49</v>
      </c>
      <c r="B21" s="12" t="s">
        <v>9</v>
      </c>
      <c r="C21" s="56" t="s">
        <v>18</v>
      </c>
      <c r="D21" s="13">
        <v>14</v>
      </c>
      <c r="E21" s="42">
        <v>0</v>
      </c>
      <c r="F21" s="42">
        <f t="shared" si="3"/>
        <v>0</v>
      </c>
      <c r="G21" s="42">
        <v>0</v>
      </c>
      <c r="H21" s="44">
        <f t="shared" si="4"/>
        <v>0</v>
      </c>
      <c r="I21" s="46"/>
    </row>
    <row r="22" spans="1:12" ht="20.05" customHeight="1" x14ac:dyDescent="0.2">
      <c r="A22" s="69">
        <v>50</v>
      </c>
      <c r="B22" s="12" t="s">
        <v>28</v>
      </c>
      <c r="C22" s="56" t="s">
        <v>18</v>
      </c>
      <c r="D22" s="13">
        <v>2</v>
      </c>
      <c r="E22" s="42">
        <v>0</v>
      </c>
      <c r="F22" s="42">
        <f t="shared" ref="F22:F25" si="5">D22*E22</f>
        <v>0</v>
      </c>
      <c r="G22" s="42">
        <v>0</v>
      </c>
      <c r="H22" s="44">
        <f t="shared" si="4"/>
        <v>0</v>
      </c>
      <c r="I22" s="46"/>
    </row>
    <row r="23" spans="1:12" ht="59.95" customHeight="1" x14ac:dyDescent="0.2">
      <c r="A23" s="69">
        <v>53</v>
      </c>
      <c r="B23" s="63" t="s">
        <v>48</v>
      </c>
      <c r="C23" s="56" t="s">
        <v>18</v>
      </c>
      <c r="D23" s="13">
        <v>14</v>
      </c>
      <c r="E23" s="42">
        <v>0</v>
      </c>
      <c r="F23" s="42">
        <f t="shared" si="5"/>
        <v>0</v>
      </c>
      <c r="G23" s="42">
        <v>0</v>
      </c>
      <c r="H23" s="44">
        <f t="shared" si="4"/>
        <v>0</v>
      </c>
      <c r="I23" s="46"/>
    </row>
    <row r="24" spans="1:12" ht="77.349999999999994" customHeight="1" x14ac:dyDescent="0.2">
      <c r="A24" s="69">
        <v>55</v>
      </c>
      <c r="B24" s="63" t="s">
        <v>47</v>
      </c>
      <c r="C24" s="56" t="s">
        <v>18</v>
      </c>
      <c r="D24" s="13">
        <v>2</v>
      </c>
      <c r="E24" s="42">
        <v>0</v>
      </c>
      <c r="F24" s="42">
        <f t="shared" si="5"/>
        <v>0</v>
      </c>
      <c r="G24" s="42">
        <v>0</v>
      </c>
      <c r="H24" s="44">
        <f t="shared" si="4"/>
        <v>0</v>
      </c>
      <c r="I24" s="46"/>
    </row>
    <row r="25" spans="1:12" ht="59.95" customHeight="1" x14ac:dyDescent="0.2">
      <c r="A25" s="69">
        <v>70</v>
      </c>
      <c r="B25" s="12" t="s">
        <v>49</v>
      </c>
      <c r="C25" s="56" t="s">
        <v>18</v>
      </c>
      <c r="D25" s="13">
        <v>20</v>
      </c>
      <c r="E25" s="42">
        <v>0</v>
      </c>
      <c r="F25" s="42">
        <f t="shared" si="5"/>
        <v>0</v>
      </c>
      <c r="G25" s="42">
        <v>0</v>
      </c>
      <c r="H25" s="44">
        <f t="shared" ref="H25" si="6">D25*G25</f>
        <v>0</v>
      </c>
      <c r="I25" s="46"/>
    </row>
    <row r="26" spans="1:12" ht="20.05" customHeight="1" x14ac:dyDescent="0.2">
      <c r="A26" s="69">
        <v>80</v>
      </c>
      <c r="B26" s="12" t="s">
        <v>45</v>
      </c>
      <c r="C26" s="56" t="s">
        <v>18</v>
      </c>
      <c r="D26" s="13">
        <v>20</v>
      </c>
      <c r="E26" s="42">
        <v>0</v>
      </c>
      <c r="F26" s="42">
        <f t="shared" ref="F26:F27" si="7">D26*E26</f>
        <v>0</v>
      </c>
      <c r="G26" s="43" t="s">
        <v>40</v>
      </c>
      <c r="H26" s="52" t="s">
        <v>40</v>
      </c>
      <c r="I26" s="46"/>
      <c r="L26" s="5"/>
    </row>
    <row r="27" spans="1:12" ht="20.05" customHeight="1" x14ac:dyDescent="0.2">
      <c r="A27" s="69">
        <v>88</v>
      </c>
      <c r="B27" s="70" t="s">
        <v>46</v>
      </c>
      <c r="C27" s="71" t="s">
        <v>18</v>
      </c>
      <c r="D27" s="24">
        <v>20</v>
      </c>
      <c r="E27" s="42">
        <v>0</v>
      </c>
      <c r="F27" s="45">
        <f t="shared" si="7"/>
        <v>0</v>
      </c>
      <c r="G27" s="43" t="s">
        <v>40</v>
      </c>
      <c r="H27" s="52" t="s">
        <v>40</v>
      </c>
      <c r="I27" s="46"/>
    </row>
    <row r="28" spans="1:12" ht="20.05" customHeight="1" x14ac:dyDescent="0.2">
      <c r="A28" s="69">
        <v>107</v>
      </c>
      <c r="B28" s="50" t="s">
        <v>35</v>
      </c>
      <c r="C28" s="64" t="s">
        <v>18</v>
      </c>
      <c r="D28" s="24">
        <v>20</v>
      </c>
      <c r="E28" s="42">
        <v>0</v>
      </c>
      <c r="F28" s="45">
        <f t="shared" ref="F28" si="8">D28*E28</f>
        <v>0</v>
      </c>
      <c r="G28" s="72" t="s">
        <v>40</v>
      </c>
      <c r="H28" s="89" t="s">
        <v>40</v>
      </c>
      <c r="I28" s="46"/>
    </row>
    <row r="29" spans="1:12" ht="20.05" customHeight="1" x14ac:dyDescent="0.2">
      <c r="A29" s="69"/>
      <c r="B29" s="15" t="s">
        <v>20</v>
      </c>
      <c r="C29" s="56" t="s">
        <v>18</v>
      </c>
      <c r="D29" s="13">
        <v>4</v>
      </c>
      <c r="E29" s="42">
        <v>0</v>
      </c>
      <c r="F29" s="42">
        <f t="shared" ref="F29:F34" si="9">D29*E29</f>
        <v>0</v>
      </c>
      <c r="G29" s="42">
        <v>0</v>
      </c>
      <c r="H29" s="44">
        <f t="shared" ref="H29:H36" si="10">D29*G29</f>
        <v>0</v>
      </c>
      <c r="I29" s="46"/>
    </row>
    <row r="30" spans="1:12" ht="20.05" customHeight="1" x14ac:dyDescent="0.2">
      <c r="A30" s="69"/>
      <c r="B30" s="15" t="s">
        <v>10</v>
      </c>
      <c r="C30" s="56" t="s">
        <v>18</v>
      </c>
      <c r="D30" s="13">
        <v>5</v>
      </c>
      <c r="E30" s="42">
        <v>0</v>
      </c>
      <c r="F30" s="42">
        <f t="shared" si="9"/>
        <v>0</v>
      </c>
      <c r="G30" s="42">
        <v>0</v>
      </c>
      <c r="H30" s="44">
        <f t="shared" si="10"/>
        <v>0</v>
      </c>
      <c r="I30" s="46"/>
    </row>
    <row r="31" spans="1:12" ht="20.05" customHeight="1" x14ac:dyDescent="0.2">
      <c r="A31" s="69">
        <v>115</v>
      </c>
      <c r="B31" s="15" t="s">
        <v>37</v>
      </c>
      <c r="C31" s="56" t="s">
        <v>18</v>
      </c>
      <c r="D31" s="13">
        <v>0</v>
      </c>
      <c r="E31" s="42">
        <v>0</v>
      </c>
      <c r="F31" s="42">
        <f t="shared" si="9"/>
        <v>0</v>
      </c>
      <c r="G31" s="42">
        <v>0</v>
      </c>
      <c r="H31" s="44">
        <f t="shared" si="10"/>
        <v>0</v>
      </c>
      <c r="I31" s="46"/>
    </row>
    <row r="32" spans="1:12" s="73" customFormat="1" ht="20.05" customHeight="1" x14ac:dyDescent="0.2">
      <c r="A32" s="69">
        <v>120</v>
      </c>
      <c r="B32" s="15" t="s">
        <v>38</v>
      </c>
      <c r="C32" s="56" t="s">
        <v>18</v>
      </c>
      <c r="D32" s="13">
        <v>2</v>
      </c>
      <c r="E32" s="42">
        <v>0</v>
      </c>
      <c r="F32" s="42">
        <f t="shared" si="9"/>
        <v>0</v>
      </c>
      <c r="G32" s="42">
        <v>0</v>
      </c>
      <c r="H32" s="44">
        <f t="shared" si="10"/>
        <v>0</v>
      </c>
    </row>
    <row r="33" spans="1:9" ht="44.3" customHeight="1" x14ac:dyDescent="0.2">
      <c r="A33" s="69">
        <v>119</v>
      </c>
      <c r="B33" s="17" t="s">
        <v>55</v>
      </c>
      <c r="C33" s="74" t="s">
        <v>18</v>
      </c>
      <c r="D33" s="19">
        <v>2</v>
      </c>
      <c r="E33" s="42">
        <v>0</v>
      </c>
      <c r="F33" s="54">
        <f t="shared" si="9"/>
        <v>0</v>
      </c>
      <c r="G33" s="42">
        <v>0</v>
      </c>
      <c r="H33" s="55">
        <f t="shared" si="10"/>
        <v>0</v>
      </c>
      <c r="I33" s="46"/>
    </row>
    <row r="34" spans="1:9" ht="20.05" customHeight="1" x14ac:dyDescent="0.2">
      <c r="A34" s="69">
        <v>123</v>
      </c>
      <c r="B34" s="15" t="s">
        <v>17</v>
      </c>
      <c r="C34" s="56" t="s">
        <v>18</v>
      </c>
      <c r="D34" s="13">
        <v>1</v>
      </c>
      <c r="E34" s="42">
        <v>0</v>
      </c>
      <c r="F34" s="42">
        <f t="shared" si="9"/>
        <v>0</v>
      </c>
      <c r="G34" s="42">
        <v>0</v>
      </c>
      <c r="H34" s="44">
        <f t="shared" si="10"/>
        <v>0</v>
      </c>
      <c r="I34" s="46"/>
    </row>
    <row r="35" spans="1:9" ht="20.05" customHeight="1" x14ac:dyDescent="0.2">
      <c r="A35" s="69">
        <v>125</v>
      </c>
      <c r="B35" s="15" t="s">
        <v>39</v>
      </c>
      <c r="C35" s="56" t="s">
        <v>18</v>
      </c>
      <c r="D35" s="13">
        <v>2</v>
      </c>
      <c r="E35" s="42">
        <v>0</v>
      </c>
      <c r="F35" s="42">
        <f t="shared" ref="F35:F36" si="11">D35*E35</f>
        <v>0</v>
      </c>
      <c r="G35" s="42">
        <v>0</v>
      </c>
      <c r="H35" s="44">
        <f t="shared" si="10"/>
        <v>0</v>
      </c>
      <c r="I35" s="48"/>
    </row>
    <row r="36" spans="1:9" ht="20.05" customHeight="1" x14ac:dyDescent="0.2">
      <c r="A36" s="69">
        <v>150</v>
      </c>
      <c r="B36" s="15" t="s">
        <v>44</v>
      </c>
      <c r="C36" s="56" t="s">
        <v>18</v>
      </c>
      <c r="D36" s="13">
        <v>1</v>
      </c>
      <c r="E36" s="42">
        <v>0</v>
      </c>
      <c r="F36" s="42">
        <f t="shared" si="11"/>
        <v>0</v>
      </c>
      <c r="G36" s="42">
        <v>0</v>
      </c>
      <c r="H36" s="44">
        <f t="shared" si="10"/>
        <v>0</v>
      </c>
      <c r="I36" s="46"/>
    </row>
    <row r="37" spans="1:9" x14ac:dyDescent="0.2">
      <c r="B37" s="12" t="s">
        <v>15</v>
      </c>
      <c r="C37" s="56" t="s">
        <v>18</v>
      </c>
      <c r="D37" s="13">
        <v>45</v>
      </c>
      <c r="E37" s="42">
        <v>0</v>
      </c>
      <c r="F37" s="42">
        <f>E37*D37</f>
        <v>0</v>
      </c>
      <c r="G37" s="42">
        <v>0</v>
      </c>
      <c r="H37" s="44">
        <f>D37*G37</f>
        <v>0</v>
      </c>
      <c r="I37" s="46"/>
    </row>
    <row r="38" spans="1:9" ht="13.15" thickBot="1" x14ac:dyDescent="0.25">
      <c r="B38" s="90" t="s">
        <v>41</v>
      </c>
      <c r="C38" s="91" t="s">
        <v>18</v>
      </c>
      <c r="D38" s="92">
        <v>90</v>
      </c>
      <c r="E38" s="51">
        <v>0</v>
      </c>
      <c r="F38" s="93">
        <f>E38*D38</f>
        <v>0</v>
      </c>
      <c r="G38" s="51">
        <v>0</v>
      </c>
      <c r="H38" s="94">
        <f>G38*D38</f>
        <v>0</v>
      </c>
      <c r="I38" s="46"/>
    </row>
    <row r="39" spans="1:9" x14ac:dyDescent="0.2">
      <c r="B39" s="1" t="s">
        <v>0</v>
      </c>
      <c r="C39" s="2"/>
      <c r="D39" s="77"/>
      <c r="E39" s="2"/>
      <c r="F39" s="39">
        <f>SUM(F6:F38)</f>
        <v>0</v>
      </c>
      <c r="G39" s="40"/>
      <c r="H39" s="39">
        <f>SUM(H6:H38)</f>
        <v>0</v>
      </c>
      <c r="I39" s="46"/>
    </row>
    <row r="40" spans="1:9" x14ac:dyDescent="0.2">
      <c r="B40" s="1"/>
      <c r="C40" s="2"/>
      <c r="D40" s="77"/>
      <c r="E40" s="2"/>
      <c r="F40" s="3"/>
      <c r="G40" s="4"/>
      <c r="H40" s="3"/>
      <c r="I40" s="46"/>
    </row>
    <row r="41" spans="1:9" ht="13.15" thickBot="1" x14ac:dyDescent="0.25">
      <c r="B41" s="25" t="s">
        <v>30</v>
      </c>
      <c r="C41" s="2"/>
      <c r="D41" s="78"/>
      <c r="E41" s="2"/>
      <c r="F41" s="2"/>
      <c r="G41" s="2"/>
      <c r="H41" s="2"/>
      <c r="I41" s="46"/>
    </row>
    <row r="42" spans="1:9" x14ac:dyDescent="0.2">
      <c r="B42" s="10" t="s">
        <v>14</v>
      </c>
      <c r="C42" s="49" t="s">
        <v>18</v>
      </c>
      <c r="D42" s="11">
        <v>1</v>
      </c>
      <c r="E42" s="53"/>
      <c r="F42" s="53"/>
      <c r="G42" s="53">
        <v>0</v>
      </c>
      <c r="H42" s="20">
        <f t="shared" ref="H42:H49" si="12">D42*G42</f>
        <v>0</v>
      </c>
      <c r="I42" s="46"/>
    </row>
    <row r="43" spans="1:9" x14ac:dyDescent="0.2">
      <c r="B43" s="15" t="s">
        <v>11</v>
      </c>
      <c r="C43" s="56" t="s">
        <v>18</v>
      </c>
      <c r="D43" s="13">
        <v>1</v>
      </c>
      <c r="E43" s="14"/>
      <c r="F43" s="14"/>
      <c r="G43" s="14">
        <v>0</v>
      </c>
      <c r="H43" s="16">
        <f t="shared" si="12"/>
        <v>0</v>
      </c>
      <c r="I43" s="46"/>
    </row>
    <row r="44" spans="1:9" x14ac:dyDescent="0.2">
      <c r="B44" s="58" t="s">
        <v>53</v>
      </c>
      <c r="C44" s="57" t="s">
        <v>18</v>
      </c>
      <c r="D44" s="19">
        <v>1</v>
      </c>
      <c r="E44" s="54"/>
      <c r="F44" s="54"/>
      <c r="G44" s="54">
        <v>0</v>
      </c>
      <c r="H44" s="16">
        <f>D44*G44</f>
        <v>0</v>
      </c>
      <c r="I44" s="46"/>
    </row>
    <row r="45" spans="1:9" x14ac:dyDescent="0.2">
      <c r="B45" s="58" t="s">
        <v>33</v>
      </c>
      <c r="C45" s="57" t="s">
        <v>18</v>
      </c>
      <c r="D45" s="19">
        <v>1</v>
      </c>
      <c r="E45" s="54"/>
      <c r="F45" s="54"/>
      <c r="G45" s="54">
        <v>0</v>
      </c>
      <c r="H45" s="16">
        <f>D45*G45</f>
        <v>0</v>
      </c>
      <c r="I45" s="46"/>
    </row>
    <row r="46" spans="1:9" x14ac:dyDescent="0.2">
      <c r="B46" s="58" t="s">
        <v>31</v>
      </c>
      <c r="C46" s="57" t="s">
        <v>19</v>
      </c>
      <c r="D46" s="19">
        <v>6</v>
      </c>
      <c r="E46" s="54"/>
      <c r="F46" s="54"/>
      <c r="G46" s="54">
        <v>0</v>
      </c>
      <c r="H46" s="16">
        <f t="shared" si="12"/>
        <v>0</v>
      </c>
      <c r="I46" s="46"/>
    </row>
    <row r="47" spans="1:9" x14ac:dyDescent="0.2">
      <c r="B47" s="58" t="s">
        <v>32</v>
      </c>
      <c r="C47" s="57" t="s">
        <v>19</v>
      </c>
      <c r="D47" s="19">
        <v>2</v>
      </c>
      <c r="E47" s="54"/>
      <c r="F47" s="54"/>
      <c r="G47" s="54">
        <v>0</v>
      </c>
      <c r="H47" s="16">
        <f t="shared" si="12"/>
        <v>0</v>
      </c>
      <c r="I47" s="46"/>
    </row>
    <row r="48" spans="1:9" x14ac:dyDescent="0.2">
      <c r="B48" s="17" t="s">
        <v>34</v>
      </c>
      <c r="C48" s="18" t="s">
        <v>19</v>
      </c>
      <c r="D48" s="19">
        <v>2</v>
      </c>
      <c r="E48" s="54"/>
      <c r="F48" s="54"/>
      <c r="G48" s="54">
        <v>0</v>
      </c>
      <c r="H48" s="16">
        <f t="shared" si="12"/>
        <v>0</v>
      </c>
      <c r="I48" s="46"/>
    </row>
    <row r="49" spans="2:8" ht="13.15" thickBot="1" x14ac:dyDescent="0.25">
      <c r="B49" s="59" t="s">
        <v>26</v>
      </c>
      <c r="C49" s="60" t="s">
        <v>27</v>
      </c>
      <c r="D49" s="21">
        <v>366</v>
      </c>
      <c r="E49" s="22"/>
      <c r="F49" s="22"/>
      <c r="G49" s="22">
        <v>0</v>
      </c>
      <c r="H49" s="23">
        <f t="shared" si="12"/>
        <v>0</v>
      </c>
    </row>
    <row r="50" spans="2:8" x14ac:dyDescent="0.2">
      <c r="B50" s="1" t="s">
        <v>0</v>
      </c>
      <c r="C50" s="2"/>
      <c r="D50" s="77"/>
      <c r="E50" s="2"/>
      <c r="F50" s="3"/>
      <c r="G50" s="4"/>
      <c r="H50" s="39">
        <f>SUM(H42:H49)</f>
        <v>0</v>
      </c>
    </row>
    <row r="51" spans="2:8" x14ac:dyDescent="0.2">
      <c r="B51" s="1"/>
      <c r="C51" s="2"/>
      <c r="D51" s="77"/>
      <c r="E51" s="2"/>
      <c r="F51" s="3"/>
      <c r="G51" s="4"/>
      <c r="H51" s="3"/>
    </row>
    <row r="52" spans="2:8" ht="15.85" customHeight="1" x14ac:dyDescent="0.2">
      <c r="B52" s="1"/>
      <c r="C52" s="2"/>
      <c r="D52" s="77"/>
      <c r="E52" s="2"/>
      <c r="F52" s="3"/>
      <c r="G52" s="4"/>
      <c r="H52" s="3"/>
    </row>
    <row r="53" spans="2:8" ht="15.05" customHeight="1" thickBot="1" x14ac:dyDescent="0.25">
      <c r="B53" s="25" t="s">
        <v>7</v>
      </c>
      <c r="C53" s="26"/>
      <c r="D53" s="79"/>
      <c r="E53" s="27"/>
      <c r="F53" s="28"/>
      <c r="G53" s="28"/>
      <c r="H53" s="29"/>
    </row>
    <row r="54" spans="2:8" ht="26.3" customHeight="1" thickBot="1" x14ac:dyDescent="0.25">
      <c r="B54" s="102" t="s">
        <v>16</v>
      </c>
      <c r="C54" s="103"/>
      <c r="D54" s="103"/>
      <c r="E54" s="103"/>
      <c r="F54" s="103"/>
      <c r="G54" s="103"/>
      <c r="H54" s="101">
        <f>F39+H39+H50</f>
        <v>0</v>
      </c>
    </row>
    <row r="55" spans="2:8" x14ac:dyDescent="0.2">
      <c r="B55" s="104"/>
      <c r="C55" s="105"/>
      <c r="D55" s="105"/>
      <c r="E55" s="106"/>
      <c r="F55" s="106"/>
      <c r="G55" s="106"/>
      <c r="H55" s="106"/>
    </row>
    <row r="56" spans="2:8" ht="12.7" customHeight="1" x14ac:dyDescent="0.2">
      <c r="B56" s="7"/>
      <c r="C56" s="7"/>
      <c r="D56" s="80"/>
      <c r="E56" s="65"/>
      <c r="F56" s="8"/>
      <c r="G56" s="8"/>
      <c r="H56" s="9"/>
    </row>
    <row r="57" spans="2:8" x14ac:dyDescent="0.2">
      <c r="B57" s="30"/>
      <c r="C57" s="121"/>
      <c r="D57" s="121"/>
      <c r="E57" s="121"/>
      <c r="F57" s="31"/>
      <c r="G57" s="32"/>
      <c r="H57" s="33"/>
    </row>
    <row r="58" spans="2:8" x14ac:dyDescent="0.2">
      <c r="B58" s="34"/>
      <c r="C58" s="34"/>
      <c r="D58" s="81"/>
      <c r="E58" s="66"/>
      <c r="F58" s="35"/>
      <c r="G58" s="35"/>
      <c r="H58" s="36"/>
    </row>
    <row r="59" spans="2:8" ht="12.7" customHeight="1" x14ac:dyDescent="0.2">
      <c r="B59" s="120"/>
      <c r="C59" s="120"/>
      <c r="D59" s="120"/>
      <c r="E59" s="120"/>
      <c r="F59" s="120"/>
      <c r="G59" s="120"/>
      <c r="H59" s="120"/>
    </row>
    <row r="60" spans="2:8" x14ac:dyDescent="0.2">
      <c r="B60" s="34"/>
      <c r="C60" s="34"/>
      <c r="D60" s="81"/>
      <c r="E60" s="66"/>
      <c r="F60" s="35"/>
      <c r="G60" s="35"/>
      <c r="H60" s="36"/>
    </row>
    <row r="61" spans="2:8" x14ac:dyDescent="0.2">
      <c r="B61" s="37"/>
      <c r="C61" s="37"/>
      <c r="D61" s="82"/>
      <c r="E61" s="37"/>
      <c r="F61" s="37"/>
      <c r="G61" s="37"/>
      <c r="H61" s="37"/>
    </row>
    <row r="62" spans="2:8" x14ac:dyDescent="0.2">
      <c r="B62" s="37"/>
      <c r="C62" s="37"/>
      <c r="D62" s="82"/>
      <c r="E62" s="37"/>
      <c r="F62" s="37"/>
      <c r="G62" s="37"/>
      <c r="H62" s="37"/>
    </row>
    <row r="63" spans="2:8" x14ac:dyDescent="0.2">
      <c r="B63" s="6"/>
      <c r="C63" s="6"/>
      <c r="D63" s="83"/>
      <c r="E63" s="6"/>
      <c r="F63" s="6"/>
      <c r="G63" s="6"/>
      <c r="H63" s="6"/>
    </row>
    <row r="64" spans="2:8" x14ac:dyDescent="0.2">
      <c r="B64" s="6"/>
      <c r="C64" s="6"/>
      <c r="D64" s="83"/>
      <c r="E64" s="6"/>
      <c r="F64" s="6"/>
      <c r="G64" s="6"/>
      <c r="H64" s="6"/>
    </row>
  </sheetData>
  <sheetProtection insertColumns="0" selectLockedCells="1" selectUnlockedCells="1"/>
  <mergeCells count="11">
    <mergeCell ref="B1:H1"/>
    <mergeCell ref="B2:H2"/>
    <mergeCell ref="C3:C4"/>
    <mergeCell ref="D3:D4"/>
    <mergeCell ref="B59:H59"/>
    <mergeCell ref="C57:E57"/>
    <mergeCell ref="B54:G54"/>
    <mergeCell ref="B55:H55"/>
    <mergeCell ref="B3:B4"/>
    <mergeCell ref="E3:F3"/>
    <mergeCell ref="G3:H3"/>
  </mergeCells>
  <phoneticPr fontId="1" type="noConversion"/>
  <pageMargins left="0.25" right="0.25" top="0.75" bottom="0.75" header="0.3" footer="0.3"/>
  <pageSetup paperSize="9" scale="7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8"/>
  <sheetViews>
    <sheetView topLeftCell="B1" zoomScaleNormal="100" workbookViewId="0">
      <pane ySplit="4" topLeftCell="A5" activePane="bottomLeft" state="frozen"/>
      <selection activeCell="F1" sqref="F1"/>
      <selection pane="bottomLeft" activeCell="H54" sqref="H54"/>
    </sheetView>
  </sheetViews>
  <sheetFormatPr defaultRowHeight="12.55" x14ac:dyDescent="0.2"/>
  <cols>
    <col min="1" max="1" width="4.6640625" hidden="1" customWidth="1"/>
    <col min="2" max="2" width="50" customWidth="1"/>
    <col min="3" max="3" width="5.6640625" customWidth="1"/>
    <col min="4" max="4" width="8.6640625" style="84" customWidth="1"/>
    <col min="5" max="8" width="15.6640625" customWidth="1"/>
    <col min="9" max="9" width="29" style="47" customWidth="1"/>
  </cols>
  <sheetData>
    <row r="1" spans="1:13" ht="20.2" customHeight="1" thickBot="1" x14ac:dyDescent="0.25">
      <c r="B1" s="107" t="s">
        <v>56</v>
      </c>
      <c r="C1" s="108"/>
      <c r="D1" s="108"/>
      <c r="E1" s="108"/>
      <c r="F1" s="108"/>
      <c r="G1" s="108"/>
      <c r="H1" s="108"/>
    </row>
    <row r="2" spans="1:13" ht="19.600000000000001" customHeight="1" thickBot="1" x14ac:dyDescent="0.25">
      <c r="B2" s="109" t="s">
        <v>62</v>
      </c>
      <c r="C2" s="110"/>
      <c r="D2" s="110"/>
      <c r="E2" s="110"/>
      <c r="F2" s="110"/>
      <c r="G2" s="110"/>
      <c r="H2" s="110"/>
    </row>
    <row r="3" spans="1:13" ht="13.15" thickBot="1" x14ac:dyDescent="0.25">
      <c r="B3" s="111" t="s">
        <v>1</v>
      </c>
      <c r="C3" s="113" t="s">
        <v>29</v>
      </c>
      <c r="D3" s="115" t="s">
        <v>6</v>
      </c>
      <c r="E3" s="117" t="s">
        <v>2</v>
      </c>
      <c r="F3" s="118"/>
      <c r="G3" s="118" t="s">
        <v>3</v>
      </c>
      <c r="H3" s="119"/>
    </row>
    <row r="4" spans="1:13" ht="13.15" thickBot="1" x14ac:dyDescent="0.25">
      <c r="B4" s="112"/>
      <c r="C4" s="114"/>
      <c r="D4" s="116"/>
      <c r="E4" s="85" t="s">
        <v>4</v>
      </c>
      <c r="F4" s="86" t="s">
        <v>5</v>
      </c>
      <c r="G4" s="86" t="s">
        <v>4</v>
      </c>
      <c r="H4" s="87" t="s">
        <v>5</v>
      </c>
      <c r="I4" s="46"/>
    </row>
    <row r="5" spans="1:13" ht="13.15" thickBot="1" x14ac:dyDescent="0.25">
      <c r="B5" s="67" t="s">
        <v>63</v>
      </c>
      <c r="C5" s="68"/>
      <c r="D5" s="76"/>
      <c r="E5" s="68"/>
      <c r="F5" s="68"/>
      <c r="G5" s="68"/>
      <c r="H5" s="68"/>
      <c r="I5" s="46"/>
    </row>
    <row r="6" spans="1:13" ht="92.5" customHeight="1" x14ac:dyDescent="0.2">
      <c r="A6" s="69">
        <v>1</v>
      </c>
      <c r="B6" s="10" t="s">
        <v>43</v>
      </c>
      <c r="C6" s="61" t="s">
        <v>18</v>
      </c>
      <c r="D6" s="11">
        <v>1</v>
      </c>
      <c r="E6" s="38">
        <v>0</v>
      </c>
      <c r="F6" s="38">
        <f t="shared" ref="F6:F36" si="0">D6*E6</f>
        <v>0</v>
      </c>
      <c r="G6" s="41" t="s">
        <v>40</v>
      </c>
      <c r="H6" s="88" t="s">
        <v>40</v>
      </c>
      <c r="I6" s="46"/>
    </row>
    <row r="7" spans="1:13" ht="20.05" customHeight="1" x14ac:dyDescent="0.2">
      <c r="A7" s="69"/>
      <c r="B7" s="15" t="s">
        <v>8</v>
      </c>
      <c r="C7" s="56" t="s">
        <v>18</v>
      </c>
      <c r="D7" s="13">
        <v>1</v>
      </c>
      <c r="E7" s="42">
        <v>0</v>
      </c>
      <c r="F7" s="42">
        <f t="shared" si="0"/>
        <v>0</v>
      </c>
      <c r="G7" s="42">
        <v>0</v>
      </c>
      <c r="H7" s="44">
        <f t="shared" ref="H7:H11" si="1">D7*G7</f>
        <v>0</v>
      </c>
      <c r="I7" s="46"/>
    </row>
    <row r="8" spans="1:13" ht="30.05" customHeight="1" x14ac:dyDescent="0.2">
      <c r="A8" s="69">
        <v>5</v>
      </c>
      <c r="B8" s="12" t="s">
        <v>51</v>
      </c>
      <c r="C8" s="56" t="s">
        <v>18</v>
      </c>
      <c r="D8" s="13">
        <v>1</v>
      </c>
      <c r="E8" s="42">
        <v>0</v>
      </c>
      <c r="F8" s="42">
        <f t="shared" si="0"/>
        <v>0</v>
      </c>
      <c r="G8" s="42">
        <v>0</v>
      </c>
      <c r="H8" s="44">
        <f t="shared" si="1"/>
        <v>0</v>
      </c>
      <c r="I8" s="46"/>
    </row>
    <row r="9" spans="1:13" ht="30.05" customHeight="1" x14ac:dyDescent="0.2">
      <c r="A9" s="69">
        <v>6</v>
      </c>
      <c r="B9" s="12" t="s">
        <v>52</v>
      </c>
      <c r="C9" s="56" t="s">
        <v>18</v>
      </c>
      <c r="D9" s="13">
        <v>0</v>
      </c>
      <c r="E9" s="42">
        <v>0</v>
      </c>
      <c r="F9" s="42">
        <f t="shared" si="0"/>
        <v>0</v>
      </c>
      <c r="G9" s="42">
        <v>0</v>
      </c>
      <c r="H9" s="44">
        <f t="shared" si="1"/>
        <v>0</v>
      </c>
      <c r="I9" s="46"/>
    </row>
    <row r="10" spans="1:13" ht="20.05" customHeight="1" x14ac:dyDescent="0.2">
      <c r="A10" s="69">
        <v>11</v>
      </c>
      <c r="B10" s="15" t="s">
        <v>21</v>
      </c>
      <c r="C10" s="56" t="s">
        <v>18</v>
      </c>
      <c r="D10" s="13">
        <v>1</v>
      </c>
      <c r="E10" s="42">
        <v>0</v>
      </c>
      <c r="F10" s="42">
        <f t="shared" si="0"/>
        <v>0</v>
      </c>
      <c r="G10" s="42">
        <v>0</v>
      </c>
      <c r="H10" s="44">
        <f t="shared" si="1"/>
        <v>0</v>
      </c>
      <c r="I10" s="46"/>
    </row>
    <row r="11" spans="1:13" ht="20.05" customHeight="1" x14ac:dyDescent="0.2">
      <c r="A11" s="69">
        <v>12</v>
      </c>
      <c r="B11" s="15" t="s">
        <v>36</v>
      </c>
      <c r="C11" s="56" t="s">
        <v>18</v>
      </c>
      <c r="D11" s="13">
        <v>1</v>
      </c>
      <c r="E11" s="42">
        <v>0</v>
      </c>
      <c r="F11" s="42">
        <f t="shared" si="0"/>
        <v>0</v>
      </c>
      <c r="G11" s="42">
        <v>0</v>
      </c>
      <c r="H11" s="44">
        <f t="shared" si="1"/>
        <v>0</v>
      </c>
      <c r="I11" s="46"/>
    </row>
    <row r="12" spans="1:13" ht="15.05" customHeight="1" x14ac:dyDescent="0.2">
      <c r="A12" s="69"/>
      <c r="B12" s="15" t="s">
        <v>50</v>
      </c>
      <c r="C12" s="56" t="s">
        <v>18</v>
      </c>
      <c r="D12" s="13">
        <v>1</v>
      </c>
      <c r="E12" s="42">
        <v>0</v>
      </c>
      <c r="F12" s="42">
        <f t="shared" si="0"/>
        <v>0</v>
      </c>
      <c r="G12" s="43" t="s">
        <v>40</v>
      </c>
      <c r="H12" s="52" t="s">
        <v>40</v>
      </c>
      <c r="I12" s="46"/>
    </row>
    <row r="13" spans="1:13" ht="15.05" customHeight="1" x14ac:dyDescent="0.2">
      <c r="A13" s="69">
        <v>15</v>
      </c>
      <c r="B13" s="15" t="s">
        <v>22</v>
      </c>
      <c r="C13" s="56" t="s">
        <v>18</v>
      </c>
      <c r="D13" s="13">
        <v>24</v>
      </c>
      <c r="E13" s="42">
        <v>0</v>
      </c>
      <c r="F13" s="42">
        <f t="shared" si="0"/>
        <v>0</v>
      </c>
      <c r="G13" s="43" t="s">
        <v>40</v>
      </c>
      <c r="H13" s="52" t="s">
        <v>40</v>
      </c>
      <c r="I13" s="46"/>
    </row>
    <row r="14" spans="1:13" ht="15.05" customHeight="1" x14ac:dyDescent="0.2">
      <c r="A14" s="69">
        <v>16</v>
      </c>
      <c r="B14" s="15" t="s">
        <v>23</v>
      </c>
      <c r="C14" s="56" t="s">
        <v>18</v>
      </c>
      <c r="D14" s="13">
        <v>1</v>
      </c>
      <c r="E14" s="42">
        <v>0</v>
      </c>
      <c r="F14" s="42">
        <f t="shared" si="0"/>
        <v>0</v>
      </c>
      <c r="G14" s="43" t="s">
        <v>40</v>
      </c>
      <c r="H14" s="52" t="s">
        <v>40</v>
      </c>
      <c r="I14" s="46"/>
    </row>
    <row r="15" spans="1:13" ht="15.05" customHeight="1" x14ac:dyDescent="0.2">
      <c r="A15" s="69">
        <v>17</v>
      </c>
      <c r="B15" s="15" t="s">
        <v>24</v>
      </c>
      <c r="C15" s="56" t="s">
        <v>18</v>
      </c>
      <c r="D15" s="13">
        <v>1</v>
      </c>
      <c r="E15" s="42">
        <v>0</v>
      </c>
      <c r="F15" s="42">
        <f t="shared" si="0"/>
        <v>0</v>
      </c>
      <c r="G15" s="43" t="s">
        <v>40</v>
      </c>
      <c r="H15" s="52" t="s">
        <v>40</v>
      </c>
      <c r="I15" s="46"/>
      <c r="M15" s="5"/>
    </row>
    <row r="16" spans="1:13" ht="15.05" customHeight="1" x14ac:dyDescent="0.2">
      <c r="A16" s="69">
        <v>18</v>
      </c>
      <c r="B16" s="15" t="s">
        <v>25</v>
      </c>
      <c r="C16" s="56" t="s">
        <v>18</v>
      </c>
      <c r="D16" s="13">
        <v>1</v>
      </c>
      <c r="E16" s="42">
        <v>0</v>
      </c>
      <c r="F16" s="42">
        <f t="shared" si="0"/>
        <v>0</v>
      </c>
      <c r="G16" s="43" t="s">
        <v>40</v>
      </c>
      <c r="H16" s="52" t="s">
        <v>40</v>
      </c>
      <c r="I16" s="46"/>
    </row>
    <row r="17" spans="1:12" ht="15.05" customHeight="1" x14ac:dyDescent="0.2">
      <c r="A17" s="69">
        <v>19</v>
      </c>
      <c r="B17" s="62" t="s">
        <v>42</v>
      </c>
      <c r="C17" s="56" t="s">
        <v>18</v>
      </c>
      <c r="D17" s="13">
        <v>1</v>
      </c>
      <c r="E17" s="42">
        <v>0</v>
      </c>
      <c r="F17" s="42">
        <f t="shared" si="0"/>
        <v>0</v>
      </c>
      <c r="G17" s="43" t="s">
        <v>40</v>
      </c>
      <c r="H17" s="52" t="s">
        <v>40</v>
      </c>
      <c r="I17" s="46"/>
    </row>
    <row r="18" spans="1:12" ht="20.05" customHeight="1" x14ac:dyDescent="0.2">
      <c r="A18" s="69">
        <v>25</v>
      </c>
      <c r="B18" s="15" t="s">
        <v>12</v>
      </c>
      <c r="C18" s="56" t="s">
        <v>18</v>
      </c>
      <c r="D18" s="13">
        <v>1</v>
      </c>
      <c r="E18" s="42">
        <v>0</v>
      </c>
      <c r="F18" s="42">
        <f t="shared" si="0"/>
        <v>0</v>
      </c>
      <c r="G18" s="42">
        <v>0</v>
      </c>
      <c r="H18" s="44">
        <f>D18*G18</f>
        <v>0</v>
      </c>
      <c r="I18" s="46"/>
    </row>
    <row r="19" spans="1:12" ht="20.05" customHeight="1" x14ac:dyDescent="0.2">
      <c r="A19" s="69">
        <v>34</v>
      </c>
      <c r="B19" s="15" t="s">
        <v>54</v>
      </c>
      <c r="C19" s="56" t="s">
        <v>18</v>
      </c>
      <c r="D19" s="13">
        <v>2</v>
      </c>
      <c r="E19" s="42">
        <v>0</v>
      </c>
      <c r="F19" s="42">
        <f t="shared" si="0"/>
        <v>0</v>
      </c>
      <c r="G19" s="42">
        <v>0</v>
      </c>
      <c r="H19" s="44">
        <f t="shared" ref="H19:H25" si="2">D19*G19</f>
        <v>0</v>
      </c>
      <c r="I19" s="46"/>
    </row>
    <row r="20" spans="1:12" ht="20.05" customHeight="1" x14ac:dyDescent="0.2">
      <c r="A20" s="69">
        <v>38</v>
      </c>
      <c r="B20" s="12" t="s">
        <v>13</v>
      </c>
      <c r="C20" s="56" t="s">
        <v>18</v>
      </c>
      <c r="D20" s="13">
        <v>2</v>
      </c>
      <c r="E20" s="42">
        <v>0</v>
      </c>
      <c r="F20" s="42">
        <f t="shared" si="0"/>
        <v>0</v>
      </c>
      <c r="G20" s="42">
        <v>0</v>
      </c>
      <c r="H20" s="44">
        <f t="shared" si="2"/>
        <v>0</v>
      </c>
      <c r="I20" s="46"/>
    </row>
    <row r="21" spans="1:12" ht="20.05" customHeight="1" x14ac:dyDescent="0.2">
      <c r="A21" s="69">
        <v>49</v>
      </c>
      <c r="B21" s="12" t="s">
        <v>9</v>
      </c>
      <c r="C21" s="56" t="s">
        <v>18</v>
      </c>
      <c r="D21" s="13">
        <v>12</v>
      </c>
      <c r="E21" s="42">
        <v>0</v>
      </c>
      <c r="F21" s="42">
        <f t="shared" si="0"/>
        <v>0</v>
      </c>
      <c r="G21" s="42">
        <v>0</v>
      </c>
      <c r="H21" s="44">
        <f t="shared" si="2"/>
        <v>0</v>
      </c>
      <c r="I21" s="46"/>
    </row>
    <row r="22" spans="1:12" ht="20.05" customHeight="1" x14ac:dyDescent="0.2">
      <c r="A22" s="69">
        <v>50</v>
      </c>
      <c r="B22" s="12" t="s">
        <v>28</v>
      </c>
      <c r="C22" s="56" t="s">
        <v>18</v>
      </c>
      <c r="D22" s="13">
        <v>2</v>
      </c>
      <c r="E22" s="42">
        <v>0</v>
      </c>
      <c r="F22" s="42">
        <f t="shared" si="0"/>
        <v>0</v>
      </c>
      <c r="G22" s="42">
        <v>0</v>
      </c>
      <c r="H22" s="44">
        <f t="shared" si="2"/>
        <v>0</v>
      </c>
      <c r="I22" s="46"/>
    </row>
    <row r="23" spans="1:12" ht="59.95" customHeight="1" x14ac:dyDescent="0.2">
      <c r="A23" s="69">
        <v>53</v>
      </c>
      <c r="B23" s="63" t="s">
        <v>48</v>
      </c>
      <c r="C23" s="56" t="s">
        <v>18</v>
      </c>
      <c r="D23" s="13">
        <v>12</v>
      </c>
      <c r="E23" s="42">
        <v>0</v>
      </c>
      <c r="F23" s="42">
        <f t="shared" si="0"/>
        <v>0</v>
      </c>
      <c r="G23" s="42">
        <v>0</v>
      </c>
      <c r="H23" s="44">
        <f t="shared" si="2"/>
        <v>0</v>
      </c>
      <c r="I23" s="46"/>
    </row>
    <row r="24" spans="1:12" ht="79.849999999999994" customHeight="1" x14ac:dyDescent="0.2">
      <c r="A24" s="69">
        <v>55</v>
      </c>
      <c r="B24" s="63" t="s">
        <v>47</v>
      </c>
      <c r="C24" s="56" t="s">
        <v>18</v>
      </c>
      <c r="D24" s="13">
        <v>2</v>
      </c>
      <c r="E24" s="42">
        <v>0</v>
      </c>
      <c r="F24" s="42">
        <f t="shared" si="0"/>
        <v>0</v>
      </c>
      <c r="G24" s="42">
        <v>0</v>
      </c>
      <c r="H24" s="44">
        <f t="shared" si="2"/>
        <v>0</v>
      </c>
      <c r="I24" s="46"/>
    </row>
    <row r="25" spans="1:12" ht="59.95" customHeight="1" x14ac:dyDescent="0.2">
      <c r="A25" s="69">
        <v>70</v>
      </c>
      <c r="B25" s="12" t="s">
        <v>49</v>
      </c>
      <c r="C25" s="56" t="s">
        <v>18</v>
      </c>
      <c r="D25" s="13">
        <v>24</v>
      </c>
      <c r="E25" s="42">
        <v>0</v>
      </c>
      <c r="F25" s="42">
        <f t="shared" si="0"/>
        <v>0</v>
      </c>
      <c r="G25" s="42">
        <v>0</v>
      </c>
      <c r="H25" s="44">
        <f t="shared" si="2"/>
        <v>0</v>
      </c>
      <c r="I25" s="46"/>
    </row>
    <row r="26" spans="1:12" ht="20.05" customHeight="1" x14ac:dyDescent="0.2">
      <c r="A26" s="69">
        <v>80</v>
      </c>
      <c r="B26" s="12" t="s">
        <v>45</v>
      </c>
      <c r="C26" s="56" t="s">
        <v>18</v>
      </c>
      <c r="D26" s="13">
        <v>24</v>
      </c>
      <c r="E26" s="42">
        <v>0</v>
      </c>
      <c r="F26" s="42">
        <f t="shared" si="0"/>
        <v>0</v>
      </c>
      <c r="G26" s="43" t="s">
        <v>40</v>
      </c>
      <c r="H26" s="52" t="s">
        <v>40</v>
      </c>
      <c r="I26" s="46"/>
      <c r="L26" s="5"/>
    </row>
    <row r="27" spans="1:12" ht="20.05" customHeight="1" x14ac:dyDescent="0.2">
      <c r="A27" s="69">
        <v>88</v>
      </c>
      <c r="B27" s="70" t="s">
        <v>46</v>
      </c>
      <c r="C27" s="71" t="s">
        <v>18</v>
      </c>
      <c r="D27" s="24">
        <v>24</v>
      </c>
      <c r="E27" s="42">
        <v>0</v>
      </c>
      <c r="F27" s="45">
        <f t="shared" si="0"/>
        <v>0</v>
      </c>
      <c r="G27" s="43" t="s">
        <v>40</v>
      </c>
      <c r="H27" s="52" t="s">
        <v>40</v>
      </c>
      <c r="I27" s="46"/>
    </row>
    <row r="28" spans="1:12" ht="20.05" customHeight="1" x14ac:dyDescent="0.2">
      <c r="A28" s="69">
        <v>107</v>
      </c>
      <c r="B28" s="50" t="s">
        <v>35</v>
      </c>
      <c r="C28" s="64" t="s">
        <v>18</v>
      </c>
      <c r="D28" s="24">
        <v>24</v>
      </c>
      <c r="E28" s="42">
        <v>0</v>
      </c>
      <c r="F28" s="45">
        <f t="shared" si="0"/>
        <v>0</v>
      </c>
      <c r="G28" s="72" t="s">
        <v>40</v>
      </c>
      <c r="H28" s="89" t="s">
        <v>40</v>
      </c>
      <c r="I28" s="46"/>
    </row>
    <row r="29" spans="1:12" ht="20.05" customHeight="1" x14ac:dyDescent="0.2">
      <c r="A29" s="69"/>
      <c r="B29" s="15" t="s">
        <v>20</v>
      </c>
      <c r="C29" s="56" t="s">
        <v>18</v>
      </c>
      <c r="D29" s="13">
        <v>5</v>
      </c>
      <c r="E29" s="42">
        <v>0</v>
      </c>
      <c r="F29" s="42">
        <f t="shared" si="0"/>
        <v>0</v>
      </c>
      <c r="G29" s="42">
        <v>0</v>
      </c>
      <c r="H29" s="44">
        <f t="shared" ref="H29:H36" si="3">D29*G29</f>
        <v>0</v>
      </c>
      <c r="I29" s="46"/>
    </row>
    <row r="30" spans="1:12" ht="20.05" customHeight="1" x14ac:dyDescent="0.2">
      <c r="A30" s="69"/>
      <c r="B30" s="15" t="s">
        <v>10</v>
      </c>
      <c r="C30" s="56" t="s">
        <v>18</v>
      </c>
      <c r="D30" s="13">
        <v>4</v>
      </c>
      <c r="E30" s="42">
        <v>0</v>
      </c>
      <c r="F30" s="42">
        <f t="shared" si="0"/>
        <v>0</v>
      </c>
      <c r="G30" s="42">
        <v>0</v>
      </c>
      <c r="H30" s="44">
        <f t="shared" si="3"/>
        <v>0</v>
      </c>
      <c r="I30" s="46"/>
    </row>
    <row r="31" spans="1:12" ht="20.05" customHeight="1" x14ac:dyDescent="0.2">
      <c r="A31" s="69">
        <v>115</v>
      </c>
      <c r="B31" s="15" t="s">
        <v>37</v>
      </c>
      <c r="C31" s="56" t="s">
        <v>18</v>
      </c>
      <c r="D31" s="13">
        <v>1</v>
      </c>
      <c r="E31" s="42">
        <v>0</v>
      </c>
      <c r="F31" s="42">
        <f t="shared" si="0"/>
        <v>0</v>
      </c>
      <c r="G31" s="42">
        <v>0</v>
      </c>
      <c r="H31" s="44">
        <f t="shared" si="3"/>
        <v>0</v>
      </c>
      <c r="I31" s="46"/>
    </row>
    <row r="32" spans="1:12" s="73" customFormat="1" ht="20.05" customHeight="1" x14ac:dyDescent="0.2">
      <c r="A32" s="69">
        <v>120</v>
      </c>
      <c r="B32" s="15" t="s">
        <v>38</v>
      </c>
      <c r="C32" s="56" t="s">
        <v>18</v>
      </c>
      <c r="D32" s="13">
        <v>0</v>
      </c>
      <c r="E32" s="42">
        <v>0</v>
      </c>
      <c r="F32" s="42">
        <f t="shared" si="0"/>
        <v>0</v>
      </c>
      <c r="G32" s="42">
        <v>0</v>
      </c>
      <c r="H32" s="44">
        <f t="shared" si="3"/>
        <v>0</v>
      </c>
    </row>
    <row r="33" spans="1:9" ht="20.05" customHeight="1" x14ac:dyDescent="0.2">
      <c r="A33" s="69">
        <v>119</v>
      </c>
      <c r="B33" s="17" t="s">
        <v>55</v>
      </c>
      <c r="C33" s="74" t="s">
        <v>18</v>
      </c>
      <c r="D33" s="19">
        <v>1</v>
      </c>
      <c r="E33" s="42">
        <v>0</v>
      </c>
      <c r="F33" s="54">
        <f t="shared" si="0"/>
        <v>0</v>
      </c>
      <c r="G33" s="42">
        <v>0</v>
      </c>
      <c r="H33" s="55">
        <f t="shared" si="3"/>
        <v>0</v>
      </c>
      <c r="I33" s="46"/>
    </row>
    <row r="34" spans="1:9" ht="20.05" customHeight="1" x14ac:dyDescent="0.2">
      <c r="A34" s="69">
        <v>123</v>
      </c>
      <c r="B34" s="15" t="s">
        <v>17</v>
      </c>
      <c r="C34" s="56" t="s">
        <v>18</v>
      </c>
      <c r="D34" s="13">
        <v>1</v>
      </c>
      <c r="E34" s="42">
        <v>0</v>
      </c>
      <c r="F34" s="42">
        <f t="shared" si="0"/>
        <v>0</v>
      </c>
      <c r="G34" s="42">
        <v>0</v>
      </c>
      <c r="H34" s="44">
        <f t="shared" si="3"/>
        <v>0</v>
      </c>
      <c r="I34" s="46"/>
    </row>
    <row r="35" spans="1:9" ht="20.05" customHeight="1" x14ac:dyDescent="0.2">
      <c r="A35" s="69">
        <v>125</v>
      </c>
      <c r="B35" s="15" t="s">
        <v>39</v>
      </c>
      <c r="C35" s="56" t="s">
        <v>18</v>
      </c>
      <c r="D35" s="13">
        <v>1</v>
      </c>
      <c r="E35" s="42">
        <v>0</v>
      </c>
      <c r="F35" s="42">
        <f t="shared" si="0"/>
        <v>0</v>
      </c>
      <c r="G35" s="42">
        <v>0</v>
      </c>
      <c r="H35" s="44">
        <f t="shared" si="3"/>
        <v>0</v>
      </c>
      <c r="I35" s="48"/>
    </row>
    <row r="36" spans="1:9" ht="20.05" customHeight="1" x14ac:dyDescent="0.2">
      <c r="A36" s="69">
        <v>150</v>
      </c>
      <c r="B36" s="15" t="s">
        <v>44</v>
      </c>
      <c r="C36" s="56" t="s">
        <v>18</v>
      </c>
      <c r="D36" s="13">
        <v>0</v>
      </c>
      <c r="E36" s="42">
        <v>0</v>
      </c>
      <c r="F36" s="42">
        <f t="shared" si="0"/>
        <v>0</v>
      </c>
      <c r="G36" s="42">
        <v>0</v>
      </c>
      <c r="H36" s="44">
        <f t="shared" si="3"/>
        <v>0</v>
      </c>
      <c r="I36" s="46"/>
    </row>
    <row r="37" spans="1:9" x14ac:dyDescent="0.2">
      <c r="B37" s="12" t="s">
        <v>15</v>
      </c>
      <c r="C37" s="56" t="s">
        <v>18</v>
      </c>
      <c r="D37" s="13">
        <v>45</v>
      </c>
      <c r="E37" s="42">
        <v>0</v>
      </c>
      <c r="F37" s="42">
        <f>E37*D37</f>
        <v>0</v>
      </c>
      <c r="G37" s="42">
        <v>0</v>
      </c>
      <c r="H37" s="44">
        <f>D37*G37</f>
        <v>0</v>
      </c>
      <c r="I37" s="46"/>
    </row>
    <row r="38" spans="1:9" ht="13.15" thickBot="1" x14ac:dyDescent="0.25">
      <c r="B38" s="90" t="s">
        <v>41</v>
      </c>
      <c r="C38" s="91" t="s">
        <v>18</v>
      </c>
      <c r="D38" s="92">
        <v>90</v>
      </c>
      <c r="E38" s="51">
        <v>0</v>
      </c>
      <c r="F38" s="93">
        <f>E38*D38</f>
        <v>0</v>
      </c>
      <c r="G38" s="51">
        <v>0</v>
      </c>
      <c r="H38" s="94">
        <f>G38*D38</f>
        <v>0</v>
      </c>
      <c r="I38" s="46"/>
    </row>
    <row r="39" spans="1:9" x14ac:dyDescent="0.2">
      <c r="B39" s="1" t="s">
        <v>0</v>
      </c>
      <c r="C39" s="2"/>
      <c r="D39" s="77"/>
      <c r="E39" s="2"/>
      <c r="F39" s="39">
        <f>SUM(F6:F38)</f>
        <v>0</v>
      </c>
      <c r="G39" s="40"/>
      <c r="H39" s="39">
        <f>SUM(H6:H38)</f>
        <v>0</v>
      </c>
      <c r="I39" s="46"/>
    </row>
    <row r="40" spans="1:9" x14ac:dyDescent="0.2">
      <c r="B40" s="1"/>
      <c r="C40" s="2"/>
      <c r="D40" s="77"/>
      <c r="E40" s="2"/>
      <c r="F40" s="3"/>
      <c r="G40" s="4"/>
      <c r="H40" s="3"/>
      <c r="I40" s="46"/>
    </row>
    <row r="41" spans="1:9" ht="13.15" thickBot="1" x14ac:dyDescent="0.25">
      <c r="B41" s="25" t="s">
        <v>30</v>
      </c>
      <c r="C41" s="2"/>
      <c r="D41" s="78"/>
      <c r="E41" s="2"/>
      <c r="F41" s="2"/>
      <c r="G41" s="2"/>
      <c r="H41" s="2"/>
      <c r="I41" s="46"/>
    </row>
    <row r="42" spans="1:9" x14ac:dyDescent="0.2">
      <c r="B42" s="10" t="s">
        <v>14</v>
      </c>
      <c r="C42" s="49" t="s">
        <v>18</v>
      </c>
      <c r="D42" s="11">
        <v>1</v>
      </c>
      <c r="E42" s="53"/>
      <c r="F42" s="53"/>
      <c r="G42" s="53">
        <v>0</v>
      </c>
      <c r="H42" s="20">
        <f t="shared" ref="H42:H49" si="4">D42*G42</f>
        <v>0</v>
      </c>
      <c r="I42" s="46"/>
    </row>
    <row r="43" spans="1:9" x14ac:dyDescent="0.2">
      <c r="B43" s="15" t="s">
        <v>11</v>
      </c>
      <c r="C43" s="56" t="s">
        <v>18</v>
      </c>
      <c r="D43" s="13">
        <v>1</v>
      </c>
      <c r="E43" s="14"/>
      <c r="F43" s="14"/>
      <c r="G43" s="14">
        <v>0</v>
      </c>
      <c r="H43" s="16">
        <f t="shared" si="4"/>
        <v>0</v>
      </c>
      <c r="I43" s="46"/>
    </row>
    <row r="44" spans="1:9" x14ac:dyDescent="0.2">
      <c r="B44" s="58" t="s">
        <v>53</v>
      </c>
      <c r="C44" s="57" t="s">
        <v>18</v>
      </c>
      <c r="D44" s="19">
        <v>1</v>
      </c>
      <c r="E44" s="54"/>
      <c r="F44" s="54"/>
      <c r="G44" s="54">
        <v>0</v>
      </c>
      <c r="H44" s="16">
        <f>D44*G44</f>
        <v>0</v>
      </c>
      <c r="I44" s="46"/>
    </row>
    <row r="45" spans="1:9" x14ac:dyDescent="0.2">
      <c r="B45" s="58" t="s">
        <v>33</v>
      </c>
      <c r="C45" s="57" t="s">
        <v>18</v>
      </c>
      <c r="D45" s="19">
        <v>1</v>
      </c>
      <c r="E45" s="54"/>
      <c r="F45" s="54"/>
      <c r="G45" s="54">
        <v>0</v>
      </c>
      <c r="H45" s="16">
        <f>D45*G45</f>
        <v>0</v>
      </c>
      <c r="I45" s="46"/>
    </row>
    <row r="46" spans="1:9" x14ac:dyDescent="0.2">
      <c r="B46" s="58" t="s">
        <v>31</v>
      </c>
      <c r="C46" s="57" t="s">
        <v>19</v>
      </c>
      <c r="D46" s="19">
        <v>6</v>
      </c>
      <c r="E46" s="54"/>
      <c r="F46" s="54"/>
      <c r="G46" s="54">
        <v>0</v>
      </c>
      <c r="H46" s="16">
        <f t="shared" si="4"/>
        <v>0</v>
      </c>
      <c r="I46" s="46"/>
    </row>
    <row r="47" spans="1:9" x14ac:dyDescent="0.2">
      <c r="B47" s="58" t="s">
        <v>32</v>
      </c>
      <c r="C47" s="57" t="s">
        <v>19</v>
      </c>
      <c r="D47" s="19">
        <v>2</v>
      </c>
      <c r="E47" s="54"/>
      <c r="F47" s="54"/>
      <c r="G47" s="54">
        <v>0</v>
      </c>
      <c r="H47" s="16">
        <f t="shared" si="4"/>
        <v>0</v>
      </c>
      <c r="I47" s="46"/>
    </row>
    <row r="48" spans="1:9" x14ac:dyDescent="0.2">
      <c r="B48" s="17" t="s">
        <v>34</v>
      </c>
      <c r="C48" s="18" t="s">
        <v>19</v>
      </c>
      <c r="D48" s="19">
        <v>2</v>
      </c>
      <c r="E48" s="54"/>
      <c r="F48" s="54"/>
      <c r="G48" s="54">
        <v>0</v>
      </c>
      <c r="H48" s="16">
        <f t="shared" si="4"/>
        <v>0</v>
      </c>
      <c r="I48" s="46"/>
    </row>
    <row r="49" spans="2:8" ht="13.15" thickBot="1" x14ac:dyDescent="0.25">
      <c r="B49" s="59" t="s">
        <v>26</v>
      </c>
      <c r="C49" s="60" t="s">
        <v>27</v>
      </c>
      <c r="D49" s="21">
        <v>366</v>
      </c>
      <c r="E49" s="22"/>
      <c r="F49" s="22"/>
      <c r="G49" s="22">
        <v>0</v>
      </c>
      <c r="H49" s="23">
        <f t="shared" si="4"/>
        <v>0</v>
      </c>
    </row>
    <row r="50" spans="2:8" x14ac:dyDescent="0.2">
      <c r="B50" s="1" t="s">
        <v>0</v>
      </c>
      <c r="C50" s="2"/>
      <c r="D50" s="77"/>
      <c r="E50" s="2"/>
      <c r="F50" s="3"/>
      <c r="G50" s="4"/>
      <c r="H50" s="39">
        <f>SUM(H42:H49)</f>
        <v>0</v>
      </c>
    </row>
    <row r="51" spans="2:8" x14ac:dyDescent="0.2">
      <c r="B51" s="1"/>
      <c r="C51" s="2"/>
      <c r="D51" s="77"/>
      <c r="E51" s="2"/>
      <c r="F51" s="3"/>
      <c r="G51" s="4"/>
      <c r="H51" s="3"/>
    </row>
    <row r="52" spans="2:8" ht="15.85" customHeight="1" x14ac:dyDescent="0.2">
      <c r="B52" s="1"/>
      <c r="C52" s="2"/>
      <c r="D52" s="77"/>
      <c r="E52" s="2"/>
      <c r="F52" s="3"/>
      <c r="G52" s="4"/>
      <c r="H52" s="3"/>
    </row>
    <row r="53" spans="2:8" ht="15.05" customHeight="1" thickBot="1" x14ac:dyDescent="0.25">
      <c r="B53" s="25" t="s">
        <v>7</v>
      </c>
      <c r="C53" s="26"/>
      <c r="D53" s="79"/>
      <c r="E53" s="27"/>
      <c r="F53" s="28"/>
      <c r="G53" s="28"/>
      <c r="H53" s="29"/>
    </row>
    <row r="54" spans="2:8" ht="28.5" customHeight="1" thickBot="1" x14ac:dyDescent="0.25">
      <c r="B54" s="102" t="s">
        <v>16</v>
      </c>
      <c r="C54" s="103"/>
      <c r="D54" s="103"/>
      <c r="E54" s="103"/>
      <c r="F54" s="103"/>
      <c r="G54" s="103"/>
      <c r="H54" s="101">
        <f>F39+H39+H50</f>
        <v>0</v>
      </c>
    </row>
    <row r="55" spans="2:8" x14ac:dyDescent="0.2">
      <c r="B55" s="37"/>
      <c r="C55" s="37"/>
      <c r="D55" s="82"/>
      <c r="E55" s="37"/>
      <c r="F55" s="37"/>
      <c r="G55" s="37"/>
      <c r="H55" s="37"/>
    </row>
    <row r="56" spans="2:8" x14ac:dyDescent="0.2">
      <c r="B56" s="37"/>
      <c r="C56" s="37"/>
      <c r="D56" s="82"/>
      <c r="E56" s="37"/>
      <c r="F56" s="37"/>
      <c r="G56" s="37"/>
      <c r="H56" s="37"/>
    </row>
    <row r="57" spans="2:8" x14ac:dyDescent="0.2">
      <c r="B57" s="6"/>
      <c r="C57" s="6"/>
      <c r="D57" s="83"/>
      <c r="E57" s="6"/>
      <c r="F57" s="6"/>
      <c r="G57" s="6"/>
      <c r="H57" s="6"/>
    </row>
    <row r="58" spans="2:8" x14ac:dyDescent="0.2">
      <c r="B58" s="6"/>
      <c r="C58" s="6"/>
      <c r="D58" s="83"/>
      <c r="E58" s="6"/>
      <c r="F58" s="6"/>
      <c r="G58" s="6"/>
      <c r="H58" s="6"/>
    </row>
  </sheetData>
  <sheetProtection insertColumns="0" selectLockedCells="1" selectUnlockedCells="1"/>
  <mergeCells count="8">
    <mergeCell ref="B54:G54"/>
    <mergeCell ref="B1:H1"/>
    <mergeCell ref="B2:H2"/>
    <mergeCell ref="B3:B4"/>
    <mergeCell ref="C3:C4"/>
    <mergeCell ref="D3:D4"/>
    <mergeCell ref="E3:F3"/>
    <mergeCell ref="G3:H3"/>
  </mergeCells>
  <pageMargins left="0.25" right="0.25" top="0.75" bottom="0.75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</vt:lpstr>
      <vt:lpstr>2PP</vt:lpstr>
      <vt:lpstr>1NP</vt:lpstr>
      <vt:lpstr>2NP</vt:lpstr>
    </vt:vector>
  </TitlesOfParts>
  <Company>HMS elektro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DCS</dc:creator>
  <cp:lastModifiedBy>Uživatel systému Windows</cp:lastModifiedBy>
  <cp:lastPrinted>2021-02-05T06:25:55Z</cp:lastPrinted>
  <dcterms:created xsi:type="dcterms:W3CDTF">2007-03-01T07:08:01Z</dcterms:created>
  <dcterms:modified xsi:type="dcterms:W3CDTF">2023-04-25T07:06:21Z</dcterms:modified>
</cp:coreProperties>
</file>